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autoCompressPictures="0"/>
  <mc:AlternateContent xmlns:mc="http://schemas.openxmlformats.org/markup-compatibility/2006">
    <mc:Choice Requires="x15">
      <x15ac:absPath xmlns:x15ac="http://schemas.microsoft.com/office/spreadsheetml/2010/11/ac" url="\\CA-SRV-FILE-01.cottenham.academy\staff$\MStanford\Documents\"/>
    </mc:Choice>
  </mc:AlternateContent>
  <bookViews>
    <workbookView xWindow="0" yWindow="0" windowWidth="16440" windowHeight="7260" activeTab="2"/>
  </bookViews>
  <sheets>
    <sheet name="Tables" sheetId="1" r:id="rId1"/>
    <sheet name="Data" sheetId="2" r:id="rId2"/>
    <sheet name="For Export" sheetId="3" r:id="rId3"/>
  </sheets>
  <calcPr calcId="152511" concurrentCalc="0"/>
  <extLs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T2" i="3" l="1"/>
  <c r="U2" i="3"/>
  <c r="S2" i="3"/>
  <c r="U1" i="3"/>
  <c r="S1" i="3"/>
  <c r="T1" i="3"/>
  <c r="R2" i="3"/>
  <c r="Q2" i="3"/>
  <c r="P2" i="3"/>
  <c r="O2" i="3"/>
  <c r="N2" i="3"/>
  <c r="M2" i="3"/>
  <c r="L2" i="3"/>
  <c r="K2" i="3"/>
  <c r="J2" i="3"/>
  <c r="L1" i="3"/>
  <c r="M1" i="3"/>
  <c r="N1" i="3"/>
  <c r="O1" i="3"/>
  <c r="P1" i="3"/>
  <c r="Q1" i="3"/>
  <c r="R1" i="3"/>
  <c r="J1" i="3"/>
  <c r="K1" i="3"/>
  <c r="R1" i="2"/>
  <c r="S1" i="2"/>
  <c r="Q1" i="2"/>
  <c r="O1" i="2"/>
  <c r="P1" i="2"/>
  <c r="N1" i="2"/>
  <c r="L1" i="2"/>
  <c r="M1" i="2"/>
  <c r="D1" i="2"/>
  <c r="B2" i="3"/>
  <c r="A3" i="3"/>
  <c r="A4" i="3"/>
  <c r="A5" i="3"/>
  <c r="A6" i="3"/>
  <c r="A7" i="3"/>
  <c r="A8" i="3"/>
  <c r="A9" i="3"/>
  <c r="A10" i="3"/>
  <c r="A11" i="3"/>
  <c r="A12" i="3"/>
  <c r="A13" i="3"/>
  <c r="A14" i="3"/>
  <c r="A15" i="3"/>
  <c r="A16" i="3"/>
  <c r="A17" i="3"/>
  <c r="A18" i="3"/>
  <c r="A19" i="3"/>
  <c r="A20" i="3"/>
  <c r="A21" i="3"/>
  <c r="A22" i="3"/>
  <c r="A23" i="3"/>
  <c r="A24" i="3"/>
  <c r="A25" i="3"/>
  <c r="A26" i="3"/>
  <c r="A2" i="3"/>
  <c r="B5" i="3"/>
  <c r="C5" i="3"/>
  <c r="D5" i="3"/>
  <c r="E5" i="3"/>
  <c r="F5" i="3"/>
  <c r="G5" i="3"/>
  <c r="H5" i="3"/>
  <c r="I5" i="3"/>
  <c r="B6" i="3"/>
  <c r="C6" i="3"/>
  <c r="D6" i="3"/>
  <c r="E6" i="3"/>
  <c r="F6" i="3"/>
  <c r="G6" i="3"/>
  <c r="H6" i="3"/>
  <c r="I6" i="3"/>
  <c r="B7" i="3"/>
  <c r="C7" i="3"/>
  <c r="D7" i="3"/>
  <c r="E7" i="3"/>
  <c r="F7" i="3"/>
  <c r="G7" i="3"/>
  <c r="H7" i="3"/>
  <c r="I7" i="3"/>
  <c r="B8" i="3"/>
  <c r="C8" i="3"/>
  <c r="D8" i="3"/>
  <c r="E8" i="3"/>
  <c r="F8" i="3"/>
  <c r="G8" i="3"/>
  <c r="H8" i="3"/>
  <c r="I8" i="3"/>
  <c r="B9" i="3"/>
  <c r="C9" i="3"/>
  <c r="D9" i="3"/>
  <c r="E9" i="3"/>
  <c r="F9" i="3"/>
  <c r="G9" i="3"/>
  <c r="H9" i="3"/>
  <c r="I9" i="3"/>
  <c r="B10" i="3"/>
  <c r="C10" i="3"/>
  <c r="D10" i="3"/>
  <c r="E10" i="3"/>
  <c r="F10" i="3"/>
  <c r="G10" i="3"/>
  <c r="H10" i="3"/>
  <c r="I10" i="3"/>
  <c r="B11" i="3"/>
  <c r="C11" i="3"/>
  <c r="D11" i="3"/>
  <c r="E11" i="3"/>
  <c r="F11" i="3"/>
  <c r="G11" i="3"/>
  <c r="H11" i="3"/>
  <c r="I11" i="3"/>
  <c r="B12" i="3"/>
  <c r="C12" i="3"/>
  <c r="D12" i="3"/>
  <c r="E12" i="3"/>
  <c r="F12" i="3"/>
  <c r="G12" i="3"/>
  <c r="H12" i="3"/>
  <c r="I12" i="3"/>
  <c r="B13" i="3"/>
  <c r="C13" i="3"/>
  <c r="D13" i="3"/>
  <c r="E13" i="3"/>
  <c r="F13" i="3"/>
  <c r="G13" i="3"/>
  <c r="H13" i="3"/>
  <c r="I13" i="3"/>
  <c r="B14" i="3"/>
  <c r="C14" i="3"/>
  <c r="D14" i="3"/>
  <c r="E14" i="3"/>
  <c r="F14" i="3"/>
  <c r="G14" i="3"/>
  <c r="H14" i="3"/>
  <c r="I14" i="3"/>
  <c r="B15" i="3"/>
  <c r="C15" i="3"/>
  <c r="D15" i="3"/>
  <c r="E15" i="3"/>
  <c r="F15" i="3"/>
  <c r="G15" i="3"/>
  <c r="H15" i="3"/>
  <c r="I15" i="3"/>
  <c r="B16" i="3"/>
  <c r="C16" i="3"/>
  <c r="D16" i="3"/>
  <c r="E16" i="3"/>
  <c r="F16" i="3"/>
  <c r="G16" i="3"/>
  <c r="H16" i="3"/>
  <c r="I16" i="3"/>
  <c r="B17" i="3"/>
  <c r="C17" i="3"/>
  <c r="D17" i="3"/>
  <c r="E17" i="3"/>
  <c r="F17" i="3"/>
  <c r="G17" i="3"/>
  <c r="H17" i="3"/>
  <c r="I17" i="3"/>
  <c r="B18" i="3"/>
  <c r="C18" i="3"/>
  <c r="D18" i="3"/>
  <c r="E18" i="3"/>
  <c r="F18" i="3"/>
  <c r="G18" i="3"/>
  <c r="H18" i="3"/>
  <c r="I18" i="3"/>
  <c r="B19" i="3"/>
  <c r="C19" i="3"/>
  <c r="D19" i="3"/>
  <c r="E19" i="3"/>
  <c r="F19" i="3"/>
  <c r="G19" i="3"/>
  <c r="H19" i="3"/>
  <c r="I19" i="3"/>
  <c r="B20" i="3"/>
  <c r="C20" i="3"/>
  <c r="D20" i="3"/>
  <c r="E20" i="3"/>
  <c r="F20" i="3"/>
  <c r="G20" i="3"/>
  <c r="H20" i="3"/>
  <c r="I20" i="3"/>
  <c r="B21" i="3"/>
  <c r="C21" i="3"/>
  <c r="D21" i="3"/>
  <c r="E21" i="3"/>
  <c r="F21" i="3"/>
  <c r="G21" i="3"/>
  <c r="H21" i="3"/>
  <c r="I21" i="3"/>
  <c r="B22" i="3"/>
  <c r="C22" i="3"/>
  <c r="D22" i="3"/>
  <c r="E22" i="3"/>
  <c r="F22" i="3"/>
  <c r="G22" i="3"/>
  <c r="H22" i="3"/>
  <c r="I22" i="3"/>
  <c r="B23" i="3"/>
  <c r="C23" i="3"/>
  <c r="D23" i="3"/>
  <c r="E23" i="3"/>
  <c r="F23" i="3"/>
  <c r="G23" i="3"/>
  <c r="H23" i="3"/>
  <c r="I23" i="3"/>
  <c r="B24" i="3"/>
  <c r="C24" i="3"/>
  <c r="D24" i="3"/>
  <c r="E24" i="3"/>
  <c r="F24" i="3"/>
  <c r="G24" i="3"/>
  <c r="H24" i="3"/>
  <c r="I24" i="3"/>
  <c r="B25" i="3"/>
  <c r="C25" i="3"/>
  <c r="D25" i="3"/>
  <c r="E25" i="3"/>
  <c r="F25" i="3"/>
  <c r="G25" i="3"/>
  <c r="H25" i="3"/>
  <c r="I25" i="3"/>
  <c r="B26" i="3"/>
  <c r="C26" i="3"/>
  <c r="D26" i="3"/>
  <c r="E26" i="3"/>
  <c r="F26" i="3"/>
  <c r="G26" i="3"/>
  <c r="H26" i="3"/>
  <c r="I26" i="3"/>
  <c r="C2" i="3"/>
  <c r="D2" i="3"/>
  <c r="E2" i="3"/>
  <c r="F2" i="3"/>
  <c r="G2" i="3"/>
  <c r="H2" i="3"/>
  <c r="I2" i="3"/>
  <c r="B3" i="3"/>
  <c r="C3" i="3"/>
  <c r="D3" i="3"/>
  <c r="E3" i="3"/>
  <c r="F3" i="3"/>
  <c r="G3" i="3"/>
  <c r="H3" i="3"/>
  <c r="I3" i="3"/>
  <c r="I4" i="3"/>
  <c r="H4" i="3"/>
  <c r="G4" i="3"/>
  <c r="F4" i="3"/>
  <c r="E4" i="3"/>
  <c r="D4" i="3"/>
  <c r="C4" i="3"/>
  <c r="B4" i="3"/>
  <c r="K1" i="2"/>
  <c r="B1" i="2"/>
  <c r="B1" i="3"/>
  <c r="C1" i="2"/>
  <c r="C1" i="3"/>
  <c r="E1" i="2"/>
  <c r="D1" i="3"/>
  <c r="F1" i="2"/>
  <c r="E1" i="3"/>
  <c r="G1" i="2"/>
  <c r="F1" i="3"/>
  <c r="H1" i="2"/>
  <c r="G1" i="3"/>
  <c r="I1" i="2"/>
  <c r="H1" i="3"/>
  <c r="J1" i="2"/>
  <c r="I1" i="3"/>
  <c r="A1" i="3"/>
</calcChain>
</file>

<file path=xl/sharedStrings.xml><?xml version="1.0" encoding="utf-8"?>
<sst xmlns="http://schemas.openxmlformats.org/spreadsheetml/2006/main" count="148" uniqueCount="57">
  <si>
    <t>ID</t>
  </si>
  <si>
    <t>Name</t>
  </si>
  <si>
    <t>Comment</t>
  </si>
  <si>
    <t>Target</t>
  </si>
  <si>
    <t>Spellings</t>
  </si>
  <si>
    <t>A</t>
  </si>
  <si>
    <t>E</t>
  </si>
  <si>
    <t>B</t>
  </si>
  <si>
    <t>C</t>
  </si>
  <si>
    <t>D</t>
  </si>
  <si>
    <t>F</t>
  </si>
  <si>
    <t>G</t>
  </si>
  <si>
    <t>H</t>
  </si>
  <si>
    <t>J</t>
  </si>
  <si>
    <t>L</t>
  </si>
  <si>
    <t>M</t>
  </si>
  <si>
    <t>N</t>
  </si>
  <si>
    <t>O</t>
  </si>
  <si>
    <t>Q</t>
  </si>
  <si>
    <t>R</t>
  </si>
  <si>
    <t>S</t>
  </si>
  <si>
    <t>Y</t>
  </si>
  <si>
    <t>I</t>
  </si>
  <si>
    <t>K</t>
  </si>
  <si>
    <t>P</t>
  </si>
  <si>
    <t>T</t>
  </si>
  <si>
    <t>U</t>
  </si>
  <si>
    <t>V</t>
  </si>
  <si>
    <t>W</t>
  </si>
  <si>
    <t>X</t>
  </si>
  <si>
    <t>Z</t>
  </si>
  <si>
    <t>Strand1Criteria1</t>
  </si>
  <si>
    <t>Strand1Criteria2</t>
  </si>
  <si>
    <t>Strand1Criteria3</t>
  </si>
  <si>
    <t>Strand2Criteria1</t>
  </si>
  <si>
    <t>Strand2Criteria2</t>
  </si>
  <si>
    <t>Strand2Criteria3</t>
  </si>
  <si>
    <t>Strand3Criteria1</t>
  </si>
  <si>
    <t>Strand3Criteria2</t>
  </si>
  <si>
    <t>Strand3Criteria3</t>
  </si>
  <si>
    <t>Strand4Criteria1</t>
  </si>
  <si>
    <t>Strand4Criteria2</t>
  </si>
  <si>
    <t>Strand4Criteria3</t>
  </si>
  <si>
    <t>Strand5Criteria1</t>
  </si>
  <si>
    <t>Strand5Criteria12</t>
  </si>
  <si>
    <t>Strand5Criteria3</t>
  </si>
  <si>
    <t>Strand6Criteria3</t>
  </si>
  <si>
    <t>Strand6Criteria2</t>
  </si>
  <si>
    <t>Strand6Criteria1</t>
  </si>
  <si>
    <t>Replace this1</t>
  </si>
  <si>
    <t>Replace this2</t>
  </si>
  <si>
    <t>Replace this3</t>
  </si>
  <si>
    <t>Replace this4</t>
  </si>
  <si>
    <t>Replace this5</t>
  </si>
  <si>
    <t>You can write a commment here.</t>
  </si>
  <si>
    <t>You can set a target here.</t>
  </si>
  <si>
    <t>list the spellings here.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</si>
</sst>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59999389629810485"/>
        <bgColor indexed="64"/>
      </patternFill>
    </fill>
  </fills>
  <borders count="1">
    <border>
      <left/>
      <right/>
      <top/>
      <bottom/>
      <diagonal/>
    </border>
  </borders>
  <cellStyleXfs count="17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10">
    <xf numFmtId="0" fontId="0" fillId="0" borderId="0" xfId="0"/>
    <xf numFmtId="0" fontId="0" fillId="0" borderId="0" xfId="0" applyAlignment="1">
      <alignment wrapText="1"/>
    </xf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5" borderId="0" xfId="0" applyFill="1"/>
    <xf numFmtId="0" fontId="0" fillId="2" borderId="0" xfId="0" applyFill="1" applyAlignment="1">
      <alignment wrapText="1"/>
    </xf>
    <xf numFmtId="0" fontId="0" fillId="3" borderId="0" xfId="0" applyFill="1" applyAlignment="1">
      <alignment wrapText="1"/>
    </xf>
    <xf numFmtId="0" fontId="0" fillId="4" borderId="0" xfId="0" applyFill="1" applyAlignment="1">
      <alignment wrapText="1"/>
    </xf>
    <xf numFmtId="0" fontId="0" fillId="5" borderId="0" xfId="0" applyFill="1" applyAlignment="1">
      <alignment wrapText="1"/>
    </xf>
  </cellXfs>
  <cellStyles count="17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Normal" xfId="0" builtinId="0"/>
  </cellStyles>
  <dxfs count="34"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font>
        <color rgb="FF9C0006"/>
      </font>
      <fill>
        <patternFill>
          <bgColor rgb="FFFFC7CE"/>
        </patternFill>
      </fill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1" name="Strand1" displayName="Strand1" ref="A1:D6" totalsRowShown="0" headerRowDxfId="33" dataDxfId="32">
  <autoFilter ref="A1:D6"/>
  <tableColumns count="4">
    <tableColumn id="1" name="ID" dataDxfId="31"/>
    <tableColumn id="2" name="Strand1Criteria1" dataDxfId="30"/>
    <tableColumn id="3" name="Strand1Criteria2" dataDxfId="16"/>
    <tableColumn id="4" name="Strand1Criteria3" dataDxfId="15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2" name="Strand2" displayName="Strand2" ref="A9:D14" totalsRowShown="0" headerRowDxfId="29" dataDxfId="28">
  <autoFilter ref="A9:D14"/>
  <tableColumns count="4">
    <tableColumn id="1" name="ID" dataDxfId="27"/>
    <tableColumn id="2" name="Strand2Criteria1" dataDxfId="14"/>
    <tableColumn id="3" name="Strand2Criteria2" dataDxfId="13"/>
    <tableColumn id="4" name="Strand2Criteria3" dataDxfId="12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id="3" name="Strand3" displayName="Strand3" ref="A17:D22" totalsRowShown="0" headerRowDxfId="26" dataDxfId="25">
  <autoFilter ref="A17:D22"/>
  <tableColumns count="4">
    <tableColumn id="1" name="ID" dataDxfId="24"/>
    <tableColumn id="2" name="Strand3Criteria1" dataDxfId="11"/>
    <tableColumn id="3" name="Strand3Criteria2" dataDxfId="10"/>
    <tableColumn id="4" name="Strand3Criteria3" dataDxfId="9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id="4" name="Strand4" displayName="Strand4" ref="A25:D30" totalsRowShown="0" headerRowDxfId="23" dataDxfId="22">
  <autoFilter ref="A25:D30"/>
  <tableColumns count="4">
    <tableColumn id="1" name="ID" dataDxfId="21"/>
    <tableColumn id="2" name="Strand4Criteria1" dataDxfId="8"/>
    <tableColumn id="3" name="Strand4Criteria2" dataDxfId="7"/>
    <tableColumn id="4" name="Strand4Criteria3" dataDxfId="6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id="5" name="Strand5" displayName="Strand5" ref="A33:D38" totalsRowShown="0" headerRowDxfId="20" dataDxfId="19">
  <autoFilter ref="A33:D38"/>
  <tableColumns count="4">
    <tableColumn id="1" name="ID" dataDxfId="18"/>
    <tableColumn id="2" name="Strand5Criteria1" dataDxfId="5"/>
    <tableColumn id="3" name="Strand5Criteria12" dataDxfId="4"/>
    <tableColumn id="4" name="Strand5Criteria3" dataDxfId="3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id="6" name="Strand6" displayName="Strand6" ref="A42:D47" totalsRowShown="0">
  <autoFilter ref="A42:D47"/>
  <tableColumns count="4">
    <tableColumn id="1" name="ID"/>
    <tableColumn id="2" name="Strand6Criteria1" dataDxfId="2"/>
    <tableColumn id="3" name="Strand6Criteria2" dataDxfId="1"/>
    <tableColumn id="4" name="Strand6Criteria3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Relationship Id="rId6" Type="http://schemas.openxmlformats.org/officeDocument/2006/relationships/table" Target="../tables/table6.xml"/><Relationship Id="rId5" Type="http://schemas.openxmlformats.org/officeDocument/2006/relationships/table" Target="../tables/table5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"/>
  <sheetViews>
    <sheetView topLeftCell="A28" zoomScale="85" zoomScaleNormal="85" workbookViewId="0">
      <selection activeCell="B43" sqref="B43:D47"/>
    </sheetView>
  </sheetViews>
  <sheetFormatPr defaultColWidth="8.85546875" defaultRowHeight="15" x14ac:dyDescent="0.25"/>
  <cols>
    <col min="2" max="2" width="19.7109375" customWidth="1"/>
    <col min="3" max="3" width="19.140625" bestFit="1" customWidth="1"/>
    <col min="4" max="4" width="17.7109375" bestFit="1" customWidth="1"/>
  </cols>
  <sheetData>
    <row r="1" spans="1:5" x14ac:dyDescent="0.25">
      <c r="A1" s="1" t="s">
        <v>0</v>
      </c>
      <c r="B1" s="1" t="s">
        <v>31</v>
      </c>
      <c r="C1" s="1" t="s">
        <v>32</v>
      </c>
      <c r="D1" s="1" t="s">
        <v>33</v>
      </c>
      <c r="E1" s="1"/>
    </row>
    <row r="2" spans="1:5" x14ac:dyDescent="0.25">
      <c r="A2" s="1">
        <v>1</v>
      </c>
      <c r="B2" s="1" t="s">
        <v>49</v>
      </c>
      <c r="C2" s="1" t="s">
        <v>49</v>
      </c>
      <c r="D2" s="1" t="s">
        <v>49</v>
      </c>
      <c r="E2" s="1"/>
    </row>
    <row r="3" spans="1:5" x14ac:dyDescent="0.25">
      <c r="A3" s="1">
        <v>2</v>
      </c>
      <c r="B3" s="1" t="s">
        <v>50</v>
      </c>
      <c r="C3" s="1" t="s">
        <v>50</v>
      </c>
      <c r="D3" s="1" t="s">
        <v>50</v>
      </c>
      <c r="E3" s="1"/>
    </row>
    <row r="4" spans="1:5" x14ac:dyDescent="0.25">
      <c r="A4" s="1">
        <v>3</v>
      </c>
      <c r="B4" s="1" t="s">
        <v>51</v>
      </c>
      <c r="C4" s="1" t="s">
        <v>51</v>
      </c>
      <c r="D4" s="1" t="s">
        <v>51</v>
      </c>
      <c r="E4" s="1"/>
    </row>
    <row r="5" spans="1:5" x14ac:dyDescent="0.25">
      <c r="A5" s="1">
        <v>4</v>
      </c>
      <c r="B5" s="1" t="s">
        <v>52</v>
      </c>
      <c r="C5" s="1" t="s">
        <v>52</v>
      </c>
      <c r="D5" s="1" t="s">
        <v>52</v>
      </c>
      <c r="E5" s="1"/>
    </row>
    <row r="6" spans="1:5" x14ac:dyDescent="0.25">
      <c r="A6" s="1">
        <v>5</v>
      </c>
      <c r="B6" s="1" t="s">
        <v>53</v>
      </c>
      <c r="C6" s="1" t="s">
        <v>53</v>
      </c>
      <c r="D6" s="1" t="s">
        <v>53</v>
      </c>
      <c r="E6" s="1"/>
    </row>
    <row r="7" spans="1:5" x14ac:dyDescent="0.25">
      <c r="A7" s="1"/>
      <c r="B7" s="1"/>
      <c r="C7" s="1"/>
      <c r="D7" s="1"/>
    </row>
    <row r="8" spans="1:5" x14ac:dyDescent="0.25">
      <c r="A8" s="1"/>
      <c r="B8" s="1"/>
      <c r="C8" s="1"/>
      <c r="D8" s="1"/>
    </row>
    <row r="9" spans="1:5" x14ac:dyDescent="0.25">
      <c r="A9" s="1" t="s">
        <v>0</v>
      </c>
      <c r="B9" s="1" t="s">
        <v>34</v>
      </c>
      <c r="C9" s="1" t="s">
        <v>35</v>
      </c>
      <c r="D9" s="1" t="s">
        <v>36</v>
      </c>
    </row>
    <row r="10" spans="1:5" x14ac:dyDescent="0.25">
      <c r="A10" s="1">
        <v>1</v>
      </c>
      <c r="B10" s="1" t="s">
        <v>49</v>
      </c>
      <c r="C10" s="1" t="s">
        <v>49</v>
      </c>
      <c r="D10" s="1" t="s">
        <v>49</v>
      </c>
    </row>
    <row r="11" spans="1:5" x14ac:dyDescent="0.25">
      <c r="A11" s="1">
        <v>2</v>
      </c>
      <c r="B11" s="1" t="s">
        <v>50</v>
      </c>
      <c r="C11" s="1" t="s">
        <v>50</v>
      </c>
      <c r="D11" s="1" t="s">
        <v>50</v>
      </c>
    </row>
    <row r="12" spans="1:5" x14ac:dyDescent="0.25">
      <c r="A12" s="1">
        <v>3</v>
      </c>
      <c r="B12" s="1" t="s">
        <v>51</v>
      </c>
      <c r="C12" s="1" t="s">
        <v>51</v>
      </c>
      <c r="D12" s="1" t="s">
        <v>51</v>
      </c>
    </row>
    <row r="13" spans="1:5" x14ac:dyDescent="0.25">
      <c r="A13" s="1">
        <v>4</v>
      </c>
      <c r="B13" s="1" t="s">
        <v>52</v>
      </c>
      <c r="C13" s="1" t="s">
        <v>52</v>
      </c>
      <c r="D13" s="1" t="s">
        <v>52</v>
      </c>
    </row>
    <row r="14" spans="1:5" x14ac:dyDescent="0.25">
      <c r="A14" s="1">
        <v>5</v>
      </c>
      <c r="B14" s="1" t="s">
        <v>53</v>
      </c>
      <c r="C14" s="1" t="s">
        <v>53</v>
      </c>
      <c r="D14" s="1" t="s">
        <v>53</v>
      </c>
    </row>
    <row r="15" spans="1:5" x14ac:dyDescent="0.25">
      <c r="A15" s="1"/>
      <c r="B15" s="1"/>
      <c r="C15" s="1"/>
      <c r="D15" s="1"/>
    </row>
    <row r="16" spans="1:5" x14ac:dyDescent="0.25">
      <c r="A16" s="1"/>
      <c r="B16" s="1"/>
      <c r="C16" s="1"/>
      <c r="D16" s="1"/>
    </row>
    <row r="17" spans="1:6" x14ac:dyDescent="0.25">
      <c r="A17" s="1" t="s">
        <v>0</v>
      </c>
      <c r="B17" s="1" t="s">
        <v>37</v>
      </c>
      <c r="C17" s="1" t="s">
        <v>38</v>
      </c>
      <c r="D17" s="1" t="s">
        <v>39</v>
      </c>
    </row>
    <row r="18" spans="1:6" x14ac:dyDescent="0.25">
      <c r="A18" s="1">
        <v>1</v>
      </c>
      <c r="B18" s="1" t="s">
        <v>49</v>
      </c>
      <c r="C18" s="1" t="s">
        <v>49</v>
      </c>
      <c r="D18" s="1" t="s">
        <v>49</v>
      </c>
    </row>
    <row r="19" spans="1:6" x14ac:dyDescent="0.25">
      <c r="A19" s="1">
        <v>2</v>
      </c>
      <c r="B19" s="1" t="s">
        <v>50</v>
      </c>
      <c r="C19" s="1" t="s">
        <v>50</v>
      </c>
      <c r="D19" s="1" t="s">
        <v>50</v>
      </c>
    </row>
    <row r="20" spans="1:6" x14ac:dyDescent="0.25">
      <c r="A20" s="1">
        <v>3</v>
      </c>
      <c r="B20" s="1" t="s">
        <v>51</v>
      </c>
      <c r="C20" s="1" t="s">
        <v>51</v>
      </c>
      <c r="D20" s="1" t="s">
        <v>51</v>
      </c>
    </row>
    <row r="21" spans="1:6" x14ac:dyDescent="0.25">
      <c r="A21" s="1">
        <v>4</v>
      </c>
      <c r="B21" s="1" t="s">
        <v>52</v>
      </c>
      <c r="C21" s="1" t="s">
        <v>52</v>
      </c>
      <c r="D21" s="1" t="s">
        <v>52</v>
      </c>
    </row>
    <row r="22" spans="1:6" x14ac:dyDescent="0.25">
      <c r="A22" s="1">
        <v>5</v>
      </c>
      <c r="B22" s="1" t="s">
        <v>53</v>
      </c>
      <c r="C22" s="1" t="s">
        <v>53</v>
      </c>
      <c r="D22" s="1" t="s">
        <v>53</v>
      </c>
    </row>
    <row r="23" spans="1:6" x14ac:dyDescent="0.25">
      <c r="A23" s="1"/>
      <c r="B23" s="1"/>
      <c r="C23" s="1"/>
      <c r="D23" s="1"/>
    </row>
    <row r="24" spans="1:6" x14ac:dyDescent="0.25">
      <c r="A24" s="1"/>
      <c r="B24" s="1"/>
      <c r="C24" s="1"/>
      <c r="D24" s="1"/>
    </row>
    <row r="25" spans="1:6" x14ac:dyDescent="0.25">
      <c r="A25" s="1" t="s">
        <v>0</v>
      </c>
      <c r="B25" s="1" t="s">
        <v>40</v>
      </c>
      <c r="C25" s="1" t="s">
        <v>41</v>
      </c>
      <c r="D25" s="1" t="s">
        <v>42</v>
      </c>
      <c r="E25" s="1"/>
      <c r="F25" s="1"/>
    </row>
    <row r="26" spans="1:6" x14ac:dyDescent="0.25">
      <c r="A26" s="1">
        <v>1</v>
      </c>
      <c r="B26" s="1" t="s">
        <v>49</v>
      </c>
      <c r="C26" s="1" t="s">
        <v>49</v>
      </c>
      <c r="D26" s="1" t="s">
        <v>49</v>
      </c>
      <c r="E26" s="1"/>
      <c r="F26" s="1"/>
    </row>
    <row r="27" spans="1:6" x14ac:dyDescent="0.25">
      <c r="A27" s="1">
        <v>2</v>
      </c>
      <c r="B27" s="1" t="s">
        <v>50</v>
      </c>
      <c r="C27" s="1" t="s">
        <v>50</v>
      </c>
      <c r="D27" s="1" t="s">
        <v>50</v>
      </c>
      <c r="E27" s="1"/>
      <c r="F27" s="1"/>
    </row>
    <row r="28" spans="1:6" x14ac:dyDescent="0.25">
      <c r="A28" s="1">
        <v>3</v>
      </c>
      <c r="B28" s="1" t="s">
        <v>51</v>
      </c>
      <c r="C28" s="1" t="s">
        <v>51</v>
      </c>
      <c r="D28" s="1" t="s">
        <v>51</v>
      </c>
      <c r="E28" s="1"/>
      <c r="F28" s="1"/>
    </row>
    <row r="29" spans="1:6" x14ac:dyDescent="0.25">
      <c r="A29" s="1">
        <v>4</v>
      </c>
      <c r="B29" s="1" t="s">
        <v>52</v>
      </c>
      <c r="C29" s="1" t="s">
        <v>52</v>
      </c>
      <c r="D29" s="1" t="s">
        <v>52</v>
      </c>
      <c r="E29" s="1"/>
      <c r="F29" s="1"/>
    </row>
    <row r="30" spans="1:6" x14ac:dyDescent="0.25">
      <c r="A30" s="1"/>
      <c r="B30" s="1" t="s">
        <v>53</v>
      </c>
      <c r="C30" s="1" t="s">
        <v>53</v>
      </c>
      <c r="D30" s="1" t="s">
        <v>53</v>
      </c>
    </row>
    <row r="31" spans="1:6" x14ac:dyDescent="0.25">
      <c r="A31" s="1"/>
      <c r="B31" s="1"/>
      <c r="C31" s="1"/>
      <c r="D31" s="1"/>
    </row>
    <row r="32" spans="1:6" x14ac:dyDescent="0.25">
      <c r="A32" s="1"/>
      <c r="B32" s="1"/>
      <c r="C32" s="1"/>
      <c r="D32" s="1"/>
    </row>
    <row r="33" spans="1:6" x14ac:dyDescent="0.25">
      <c r="A33" s="1" t="s">
        <v>0</v>
      </c>
      <c r="B33" s="1" t="s">
        <v>43</v>
      </c>
      <c r="C33" s="1" t="s">
        <v>44</v>
      </c>
      <c r="D33" s="1" t="s">
        <v>45</v>
      </c>
      <c r="E33" s="1"/>
      <c r="F33" s="1"/>
    </row>
    <row r="34" spans="1:6" x14ac:dyDescent="0.25">
      <c r="A34" s="1">
        <v>1</v>
      </c>
      <c r="B34" s="1" t="s">
        <v>49</v>
      </c>
      <c r="C34" s="1" t="s">
        <v>49</v>
      </c>
      <c r="D34" s="1" t="s">
        <v>49</v>
      </c>
      <c r="E34" s="1"/>
      <c r="F34" s="1"/>
    </row>
    <row r="35" spans="1:6" x14ac:dyDescent="0.25">
      <c r="A35" s="1">
        <v>2</v>
      </c>
      <c r="B35" s="1" t="s">
        <v>50</v>
      </c>
      <c r="C35" s="1" t="s">
        <v>50</v>
      </c>
      <c r="D35" s="1" t="s">
        <v>50</v>
      </c>
      <c r="E35" s="1"/>
      <c r="F35" s="1"/>
    </row>
    <row r="36" spans="1:6" x14ac:dyDescent="0.25">
      <c r="A36" s="1">
        <v>3</v>
      </c>
      <c r="B36" s="1" t="s">
        <v>51</v>
      </c>
      <c r="C36" s="1" t="s">
        <v>51</v>
      </c>
      <c r="D36" s="1" t="s">
        <v>51</v>
      </c>
      <c r="E36" s="1"/>
      <c r="F36" s="1"/>
    </row>
    <row r="37" spans="1:6" x14ac:dyDescent="0.25">
      <c r="A37" s="1">
        <v>4</v>
      </c>
      <c r="B37" s="1" t="s">
        <v>52</v>
      </c>
      <c r="C37" s="1" t="s">
        <v>52</v>
      </c>
      <c r="D37" s="1" t="s">
        <v>52</v>
      </c>
      <c r="E37" s="1"/>
      <c r="F37" s="1"/>
    </row>
    <row r="38" spans="1:6" x14ac:dyDescent="0.25">
      <c r="A38" s="1">
        <v>5</v>
      </c>
      <c r="B38" s="1" t="s">
        <v>53</v>
      </c>
      <c r="C38" s="1" t="s">
        <v>53</v>
      </c>
      <c r="D38" s="1" t="s">
        <v>53</v>
      </c>
      <c r="E38" s="1"/>
      <c r="F38" s="1"/>
    </row>
    <row r="42" spans="1:6" x14ac:dyDescent="0.25">
      <c r="A42" t="s">
        <v>0</v>
      </c>
      <c r="B42" t="s">
        <v>48</v>
      </c>
      <c r="C42" t="s">
        <v>47</v>
      </c>
      <c r="D42" t="s">
        <v>46</v>
      </c>
    </row>
    <row r="43" spans="1:6" x14ac:dyDescent="0.25">
      <c r="A43">
        <v>1</v>
      </c>
      <c r="B43" s="1" t="s">
        <v>49</v>
      </c>
      <c r="C43" s="1" t="s">
        <v>49</v>
      </c>
      <c r="D43" s="1" t="s">
        <v>49</v>
      </c>
    </row>
    <row r="44" spans="1:6" x14ac:dyDescent="0.25">
      <c r="A44">
        <v>2</v>
      </c>
      <c r="B44" s="1" t="s">
        <v>50</v>
      </c>
      <c r="C44" s="1" t="s">
        <v>50</v>
      </c>
      <c r="D44" s="1" t="s">
        <v>50</v>
      </c>
    </row>
    <row r="45" spans="1:6" x14ac:dyDescent="0.25">
      <c r="A45">
        <v>3</v>
      </c>
      <c r="B45" s="1" t="s">
        <v>51</v>
      </c>
      <c r="C45" s="1" t="s">
        <v>51</v>
      </c>
      <c r="D45" s="1" t="s">
        <v>51</v>
      </c>
    </row>
    <row r="46" spans="1:6" x14ac:dyDescent="0.25">
      <c r="A46">
        <v>4</v>
      </c>
      <c r="B46" s="1" t="s">
        <v>52</v>
      </c>
      <c r="C46" s="1" t="s">
        <v>52</v>
      </c>
      <c r="D46" s="1" t="s">
        <v>52</v>
      </c>
    </row>
    <row r="47" spans="1:6" x14ac:dyDescent="0.25">
      <c r="A47">
        <v>5</v>
      </c>
      <c r="B47" s="1" t="s">
        <v>53</v>
      </c>
      <c r="C47" s="1" t="s">
        <v>53</v>
      </c>
      <c r="D47" s="1" t="s">
        <v>53</v>
      </c>
    </row>
  </sheetData>
  <pageMargins left="0.7" right="0.7" top="0.75" bottom="0.75" header="0.3" footer="0.3"/>
  <pageSetup paperSize="9" orientation="portrait" horizontalDpi="4294967295" verticalDpi="4294967295"/>
  <tableParts count="6">
    <tablePart r:id="rId1"/>
    <tablePart r:id="rId2"/>
    <tablePart r:id="rId3"/>
    <tablePart r:id="rId4"/>
    <tablePart r:id="rId5"/>
    <tablePart r:id="rId6"/>
  </tableParts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7"/>
  <sheetViews>
    <sheetView topLeftCell="B1" workbookViewId="0">
      <pane ySplit="1" topLeftCell="A2" activePane="bottomLeft" state="frozen"/>
      <selection pane="bottomLeft" activeCell="V3" sqref="V3"/>
    </sheetView>
  </sheetViews>
  <sheetFormatPr defaultColWidth="8.85546875" defaultRowHeight="15" x14ac:dyDescent="0.25"/>
  <cols>
    <col min="1" max="1" width="19.140625" bestFit="1" customWidth="1"/>
    <col min="20" max="20" width="7.85546875" bestFit="1" customWidth="1"/>
  </cols>
  <sheetData>
    <row r="1" spans="1:22" s="1" customFormat="1" ht="30" x14ac:dyDescent="0.25">
      <c r="A1" s="1" t="s">
        <v>1</v>
      </c>
      <c r="B1" s="6" t="str">
        <f>Strand1[[#Headers],[Strand1Criteria1]]</f>
        <v>Strand1Criteria1</v>
      </c>
      <c r="C1" s="6" t="str">
        <f>Strand1[[#Headers],[Strand1Criteria2]]</f>
        <v>Strand1Criteria2</v>
      </c>
      <c r="D1" s="6" t="str">
        <f>Strand1[[#Headers],[Strand1Criteria3]]</f>
        <v>Strand1Criteria3</v>
      </c>
      <c r="E1" s="7" t="str">
        <f>Strand2[[#Headers],[Strand2Criteria1]]</f>
        <v>Strand2Criteria1</v>
      </c>
      <c r="F1" s="7" t="str">
        <f>Strand2[[#Headers],[Strand2Criteria2]]</f>
        <v>Strand2Criteria2</v>
      </c>
      <c r="G1" s="7" t="str">
        <f>Strand2[[#Headers],[Strand2Criteria3]]</f>
        <v>Strand2Criteria3</v>
      </c>
      <c r="H1" s="8" t="str">
        <f>Strand3[[#Headers],[Strand3Criteria1]]</f>
        <v>Strand3Criteria1</v>
      </c>
      <c r="I1" s="8" t="str">
        <f>Strand3[[#Headers],[Strand3Criteria2]]</f>
        <v>Strand3Criteria2</v>
      </c>
      <c r="J1" s="8" t="str">
        <f>Strand3[[#Headers],[Strand3Criteria3]]</f>
        <v>Strand3Criteria3</v>
      </c>
      <c r="K1" s="9" t="str">
        <f>Strand4[[#Headers],[Strand4Criteria1]]</f>
        <v>Strand4Criteria1</v>
      </c>
      <c r="L1" s="9" t="str">
        <f>Strand4[[#Headers],[Strand4Criteria2]]</f>
        <v>Strand4Criteria2</v>
      </c>
      <c r="M1" s="9" t="str">
        <f>Strand4[[#Headers],[Strand4Criteria3]]</f>
        <v>Strand4Criteria3</v>
      </c>
      <c r="N1" s="6" t="str">
        <f>Strand5[[#Headers],[Strand5Criteria1]]</f>
        <v>Strand5Criteria1</v>
      </c>
      <c r="O1" s="6" t="str">
        <f>Strand5[[#Headers],[Strand5Criteria12]]</f>
        <v>Strand5Criteria12</v>
      </c>
      <c r="P1" s="6" t="str">
        <f>Strand5[[#Headers],[Strand5Criteria3]]</f>
        <v>Strand5Criteria3</v>
      </c>
      <c r="Q1" s="7" t="str">
        <f>Strand6[[#Headers],[Strand6Criteria1]]</f>
        <v>Strand6Criteria1</v>
      </c>
      <c r="R1" s="7" t="str">
        <f>Strand6[[#Headers],[Strand6Criteria2]]</f>
        <v>Strand6Criteria2</v>
      </c>
      <c r="S1" s="7" t="str">
        <f>Strand6[[#Headers],[Strand6Criteria3]]</f>
        <v>Strand6Criteria3</v>
      </c>
      <c r="T1" s="8" t="s">
        <v>2</v>
      </c>
      <c r="U1" s="9" t="s">
        <v>3</v>
      </c>
      <c r="V1" s="6" t="s">
        <v>4</v>
      </c>
    </row>
    <row r="2" spans="1:22" x14ac:dyDescent="0.25">
      <c r="A2" t="s">
        <v>5</v>
      </c>
      <c r="B2" s="2">
        <v>1</v>
      </c>
      <c r="C2" s="2">
        <v>2</v>
      </c>
      <c r="D2" s="2">
        <v>3</v>
      </c>
      <c r="E2" s="3">
        <v>4</v>
      </c>
      <c r="F2" s="3">
        <v>5</v>
      </c>
      <c r="G2" s="3">
        <v>1</v>
      </c>
      <c r="H2" s="4">
        <v>2</v>
      </c>
      <c r="I2" s="4">
        <v>3</v>
      </c>
      <c r="J2" s="4">
        <v>4</v>
      </c>
      <c r="K2" s="5">
        <v>5</v>
      </c>
      <c r="L2" s="5">
        <v>1</v>
      </c>
      <c r="M2" s="5">
        <v>2</v>
      </c>
      <c r="N2" s="2">
        <v>3</v>
      </c>
      <c r="O2" s="2">
        <v>4</v>
      </c>
      <c r="P2" s="2">
        <v>5</v>
      </c>
      <c r="Q2" s="3">
        <v>1</v>
      </c>
      <c r="R2" s="3">
        <v>2</v>
      </c>
      <c r="S2" s="3">
        <v>3</v>
      </c>
      <c r="T2" s="4" t="s">
        <v>54</v>
      </c>
      <c r="U2" s="5" t="s">
        <v>55</v>
      </c>
      <c r="V2" s="2" t="s">
        <v>56</v>
      </c>
    </row>
    <row r="3" spans="1:22" x14ac:dyDescent="0.25">
      <c r="A3" t="s">
        <v>7</v>
      </c>
      <c r="B3" s="2"/>
      <c r="C3" s="2"/>
      <c r="D3" s="2"/>
      <c r="E3" s="3"/>
      <c r="F3" s="3"/>
      <c r="G3" s="3"/>
      <c r="H3" s="4"/>
      <c r="I3" s="4"/>
      <c r="J3" s="4"/>
      <c r="K3" s="5"/>
      <c r="L3" s="5"/>
      <c r="M3" s="5"/>
      <c r="N3" s="2"/>
      <c r="O3" s="2"/>
      <c r="P3" s="2"/>
      <c r="Q3" s="3"/>
      <c r="R3" s="3"/>
      <c r="S3" s="3"/>
      <c r="T3" s="4"/>
      <c r="U3" s="5"/>
      <c r="V3" s="2"/>
    </row>
    <row r="4" spans="1:22" x14ac:dyDescent="0.25">
      <c r="A4" t="s">
        <v>8</v>
      </c>
      <c r="B4" s="2"/>
      <c r="C4" s="2"/>
      <c r="D4" s="2"/>
      <c r="E4" s="3"/>
      <c r="F4" s="3"/>
      <c r="G4" s="3"/>
      <c r="H4" s="4"/>
      <c r="I4" s="4"/>
      <c r="J4" s="4"/>
      <c r="K4" s="5"/>
      <c r="L4" s="5"/>
      <c r="M4" s="5"/>
      <c r="N4" s="2"/>
      <c r="O4" s="2"/>
      <c r="P4" s="2"/>
      <c r="Q4" s="3"/>
      <c r="R4" s="3"/>
      <c r="S4" s="3"/>
      <c r="T4" s="4"/>
      <c r="U4" s="5"/>
      <c r="V4" s="2"/>
    </row>
    <row r="5" spans="1:22" x14ac:dyDescent="0.25">
      <c r="A5" t="s">
        <v>9</v>
      </c>
      <c r="B5" s="2"/>
      <c r="C5" s="2"/>
      <c r="D5" s="2"/>
      <c r="E5" s="3"/>
      <c r="F5" s="3"/>
      <c r="G5" s="3"/>
      <c r="H5" s="4"/>
      <c r="I5" s="4"/>
      <c r="J5" s="4"/>
      <c r="K5" s="5"/>
      <c r="L5" s="5"/>
      <c r="M5" s="5"/>
      <c r="N5" s="2"/>
      <c r="O5" s="2"/>
      <c r="P5" s="2"/>
      <c r="Q5" s="3"/>
      <c r="R5" s="3"/>
      <c r="S5" s="3"/>
      <c r="T5" s="4"/>
      <c r="U5" s="5"/>
      <c r="V5" s="2"/>
    </row>
    <row r="6" spans="1:22" x14ac:dyDescent="0.25">
      <c r="A6" t="s">
        <v>6</v>
      </c>
      <c r="B6" s="2"/>
      <c r="C6" s="2"/>
      <c r="D6" s="2"/>
      <c r="E6" s="3"/>
      <c r="F6" s="3"/>
      <c r="G6" s="3"/>
      <c r="H6" s="4"/>
      <c r="I6" s="4"/>
      <c r="J6" s="4"/>
      <c r="K6" s="5"/>
      <c r="L6" s="5"/>
      <c r="M6" s="5"/>
      <c r="N6" s="2"/>
      <c r="O6" s="2"/>
      <c r="P6" s="2"/>
      <c r="Q6" s="3"/>
      <c r="R6" s="3"/>
      <c r="S6" s="3"/>
      <c r="T6" s="4"/>
      <c r="U6" s="5"/>
      <c r="V6" s="2"/>
    </row>
    <row r="7" spans="1:22" x14ac:dyDescent="0.25">
      <c r="A7" t="s">
        <v>10</v>
      </c>
      <c r="B7" s="2"/>
      <c r="C7" s="2"/>
      <c r="D7" s="2"/>
      <c r="E7" s="3"/>
      <c r="F7" s="3"/>
      <c r="G7" s="3"/>
      <c r="H7" s="4"/>
      <c r="I7" s="4"/>
      <c r="J7" s="4"/>
      <c r="K7" s="5"/>
      <c r="L7" s="5"/>
      <c r="M7" s="5"/>
      <c r="N7" s="2"/>
      <c r="O7" s="2"/>
      <c r="P7" s="2"/>
      <c r="Q7" s="3"/>
      <c r="R7" s="3"/>
      <c r="S7" s="3"/>
      <c r="T7" s="4"/>
      <c r="U7" s="5"/>
      <c r="V7" s="2"/>
    </row>
    <row r="8" spans="1:22" x14ac:dyDescent="0.25">
      <c r="A8" t="s">
        <v>11</v>
      </c>
      <c r="B8" s="2"/>
      <c r="C8" s="2"/>
      <c r="D8" s="2"/>
      <c r="E8" s="3"/>
      <c r="F8" s="3"/>
      <c r="G8" s="3"/>
      <c r="H8" s="4"/>
      <c r="I8" s="4"/>
      <c r="J8" s="4"/>
      <c r="K8" s="5"/>
      <c r="L8" s="5"/>
      <c r="M8" s="5"/>
      <c r="N8" s="2"/>
      <c r="O8" s="2"/>
      <c r="P8" s="2"/>
      <c r="Q8" s="3"/>
      <c r="R8" s="3"/>
      <c r="S8" s="3"/>
      <c r="T8" s="4"/>
      <c r="U8" s="5"/>
      <c r="V8" s="2"/>
    </row>
    <row r="9" spans="1:22" x14ac:dyDescent="0.25">
      <c r="A9" t="s">
        <v>12</v>
      </c>
      <c r="B9" s="2"/>
      <c r="C9" s="2"/>
      <c r="D9" s="2"/>
      <c r="E9" s="3"/>
      <c r="F9" s="3"/>
      <c r="G9" s="3"/>
      <c r="H9" s="4"/>
      <c r="I9" s="4"/>
      <c r="J9" s="4"/>
      <c r="K9" s="5"/>
      <c r="L9" s="5"/>
      <c r="M9" s="5"/>
      <c r="N9" s="2"/>
      <c r="O9" s="2"/>
      <c r="P9" s="2"/>
      <c r="Q9" s="3"/>
      <c r="R9" s="3"/>
      <c r="S9" s="3"/>
      <c r="T9" s="4"/>
      <c r="U9" s="5"/>
      <c r="V9" s="2"/>
    </row>
    <row r="10" spans="1:22" x14ac:dyDescent="0.25">
      <c r="A10" t="s">
        <v>22</v>
      </c>
      <c r="B10" s="2"/>
      <c r="C10" s="2"/>
      <c r="D10" s="2"/>
      <c r="E10" s="3"/>
      <c r="F10" s="3"/>
      <c r="G10" s="3"/>
      <c r="H10" s="4"/>
      <c r="I10" s="4"/>
      <c r="J10" s="4"/>
      <c r="K10" s="5"/>
      <c r="L10" s="5"/>
      <c r="M10" s="5"/>
      <c r="N10" s="2"/>
      <c r="O10" s="2"/>
      <c r="P10" s="2"/>
      <c r="Q10" s="3"/>
      <c r="R10" s="3"/>
      <c r="S10" s="3"/>
      <c r="T10" s="4"/>
      <c r="U10" s="5"/>
      <c r="V10" s="2"/>
    </row>
    <row r="11" spans="1:22" x14ac:dyDescent="0.25">
      <c r="A11" t="s">
        <v>13</v>
      </c>
      <c r="B11" s="2"/>
      <c r="C11" s="2"/>
      <c r="D11" s="2"/>
      <c r="E11" s="3"/>
      <c r="F11" s="3"/>
      <c r="G11" s="3"/>
      <c r="H11" s="4"/>
      <c r="I11" s="4"/>
      <c r="J11" s="4"/>
      <c r="K11" s="5"/>
      <c r="L11" s="5"/>
      <c r="M11" s="5"/>
      <c r="N11" s="2"/>
      <c r="O11" s="2"/>
      <c r="P11" s="2"/>
      <c r="Q11" s="3"/>
      <c r="R11" s="3"/>
      <c r="S11" s="3"/>
      <c r="T11" s="4"/>
      <c r="U11" s="5"/>
      <c r="V11" s="2"/>
    </row>
    <row r="12" spans="1:22" x14ac:dyDescent="0.25">
      <c r="A12" t="s">
        <v>23</v>
      </c>
      <c r="B12" s="2"/>
      <c r="C12" s="2"/>
      <c r="D12" s="2"/>
      <c r="E12" s="3"/>
      <c r="F12" s="3"/>
      <c r="G12" s="3"/>
      <c r="H12" s="4"/>
      <c r="I12" s="4"/>
      <c r="J12" s="4"/>
      <c r="K12" s="5"/>
      <c r="L12" s="5"/>
      <c r="M12" s="5"/>
      <c r="N12" s="2"/>
      <c r="O12" s="2"/>
      <c r="P12" s="2"/>
      <c r="Q12" s="3"/>
      <c r="R12" s="3"/>
      <c r="S12" s="3"/>
      <c r="T12" s="4"/>
      <c r="U12" s="5"/>
      <c r="V12" s="2"/>
    </row>
    <row r="13" spans="1:22" x14ac:dyDescent="0.25">
      <c r="A13" t="s">
        <v>14</v>
      </c>
      <c r="B13" s="2"/>
      <c r="C13" s="2"/>
      <c r="D13" s="2"/>
      <c r="E13" s="3"/>
      <c r="F13" s="3"/>
      <c r="G13" s="3"/>
      <c r="H13" s="4"/>
      <c r="I13" s="4"/>
      <c r="J13" s="4"/>
      <c r="K13" s="5"/>
      <c r="L13" s="5"/>
      <c r="M13" s="5"/>
      <c r="N13" s="2"/>
      <c r="O13" s="2"/>
      <c r="P13" s="2"/>
      <c r="Q13" s="3"/>
      <c r="R13" s="3"/>
      <c r="S13" s="3"/>
      <c r="T13" s="4"/>
      <c r="U13" s="5"/>
      <c r="V13" s="2"/>
    </row>
    <row r="14" spans="1:22" x14ac:dyDescent="0.25">
      <c r="A14" t="s">
        <v>15</v>
      </c>
      <c r="B14" s="2"/>
      <c r="C14" s="2"/>
      <c r="D14" s="2"/>
      <c r="E14" s="3"/>
      <c r="F14" s="3"/>
      <c r="G14" s="3"/>
      <c r="H14" s="4"/>
      <c r="I14" s="4"/>
      <c r="J14" s="4"/>
      <c r="K14" s="5"/>
      <c r="L14" s="5"/>
      <c r="M14" s="5"/>
      <c r="N14" s="2"/>
      <c r="O14" s="2"/>
      <c r="P14" s="2"/>
      <c r="Q14" s="3"/>
      <c r="R14" s="3"/>
      <c r="S14" s="3"/>
      <c r="T14" s="4"/>
      <c r="U14" s="5"/>
      <c r="V14" s="2"/>
    </row>
    <row r="15" spans="1:22" x14ac:dyDescent="0.25">
      <c r="A15" t="s">
        <v>16</v>
      </c>
      <c r="B15" s="2"/>
      <c r="C15" s="2"/>
      <c r="D15" s="2"/>
      <c r="E15" s="3"/>
      <c r="F15" s="3"/>
      <c r="G15" s="3"/>
      <c r="H15" s="4"/>
      <c r="I15" s="4"/>
      <c r="J15" s="4"/>
      <c r="K15" s="5"/>
      <c r="L15" s="5"/>
      <c r="M15" s="5"/>
      <c r="N15" s="2"/>
      <c r="O15" s="2"/>
      <c r="P15" s="2"/>
      <c r="Q15" s="3"/>
      <c r="R15" s="3"/>
      <c r="S15" s="3"/>
      <c r="T15" s="4"/>
      <c r="U15" s="5"/>
      <c r="V15" s="2"/>
    </row>
    <row r="16" spans="1:22" x14ac:dyDescent="0.25">
      <c r="A16" t="s">
        <v>17</v>
      </c>
      <c r="B16" s="2"/>
      <c r="C16" s="2"/>
      <c r="D16" s="2"/>
      <c r="E16" s="3"/>
      <c r="F16" s="3"/>
      <c r="G16" s="3"/>
      <c r="H16" s="4"/>
      <c r="I16" s="4"/>
      <c r="J16" s="4"/>
      <c r="K16" s="5"/>
      <c r="L16" s="5"/>
      <c r="M16" s="5"/>
      <c r="N16" s="2"/>
      <c r="O16" s="2"/>
      <c r="P16" s="2"/>
      <c r="Q16" s="3"/>
      <c r="R16" s="3"/>
      <c r="S16" s="3"/>
      <c r="T16" s="4"/>
      <c r="U16" s="5"/>
      <c r="V16" s="2"/>
    </row>
    <row r="17" spans="1:22" x14ac:dyDescent="0.25">
      <c r="A17" t="s">
        <v>24</v>
      </c>
      <c r="B17" s="2"/>
      <c r="C17" s="2"/>
      <c r="D17" s="2"/>
      <c r="E17" s="3"/>
      <c r="F17" s="3"/>
      <c r="G17" s="3"/>
      <c r="H17" s="4"/>
      <c r="I17" s="4"/>
      <c r="J17" s="4"/>
      <c r="K17" s="5"/>
      <c r="L17" s="5"/>
      <c r="M17" s="5"/>
      <c r="N17" s="2"/>
      <c r="O17" s="2"/>
      <c r="P17" s="2"/>
      <c r="Q17" s="3"/>
      <c r="R17" s="3"/>
      <c r="S17" s="3"/>
      <c r="T17" s="4"/>
      <c r="U17" s="5"/>
      <c r="V17" s="2"/>
    </row>
    <row r="18" spans="1:22" x14ac:dyDescent="0.25">
      <c r="A18" t="s">
        <v>18</v>
      </c>
      <c r="B18" s="2"/>
      <c r="C18" s="2"/>
      <c r="D18" s="2"/>
      <c r="E18" s="3"/>
      <c r="F18" s="3"/>
      <c r="G18" s="3"/>
      <c r="H18" s="4"/>
      <c r="I18" s="4"/>
      <c r="J18" s="4"/>
      <c r="K18" s="5"/>
      <c r="L18" s="5"/>
      <c r="M18" s="5"/>
      <c r="N18" s="2"/>
      <c r="O18" s="2"/>
      <c r="P18" s="2"/>
      <c r="Q18" s="3"/>
      <c r="R18" s="3"/>
      <c r="S18" s="3"/>
      <c r="T18" s="4"/>
      <c r="U18" s="5"/>
      <c r="V18" s="2"/>
    </row>
    <row r="19" spans="1:22" x14ac:dyDescent="0.25">
      <c r="A19" t="s">
        <v>19</v>
      </c>
      <c r="B19" s="2"/>
      <c r="C19" s="2"/>
      <c r="D19" s="2"/>
      <c r="E19" s="3"/>
      <c r="F19" s="3"/>
      <c r="G19" s="3"/>
      <c r="H19" s="4"/>
      <c r="I19" s="4"/>
      <c r="J19" s="4"/>
      <c r="K19" s="5"/>
      <c r="L19" s="5"/>
      <c r="M19" s="5"/>
      <c r="N19" s="2"/>
      <c r="O19" s="2"/>
      <c r="P19" s="2"/>
      <c r="Q19" s="3"/>
      <c r="R19" s="3"/>
      <c r="S19" s="3"/>
      <c r="T19" s="4"/>
      <c r="U19" s="5"/>
      <c r="V19" s="2"/>
    </row>
    <row r="20" spans="1:22" x14ac:dyDescent="0.25">
      <c r="A20" t="s">
        <v>20</v>
      </c>
      <c r="B20" s="2"/>
      <c r="C20" s="2"/>
      <c r="D20" s="2"/>
      <c r="E20" s="3"/>
      <c r="F20" s="3"/>
      <c r="G20" s="3"/>
      <c r="H20" s="4"/>
      <c r="I20" s="4"/>
      <c r="J20" s="4"/>
      <c r="K20" s="5"/>
      <c r="L20" s="5"/>
      <c r="M20" s="5"/>
      <c r="N20" s="2"/>
      <c r="O20" s="2"/>
      <c r="P20" s="2"/>
      <c r="Q20" s="3"/>
      <c r="R20" s="3"/>
      <c r="S20" s="3"/>
      <c r="T20" s="4"/>
      <c r="U20" s="5"/>
      <c r="V20" s="2"/>
    </row>
    <row r="21" spans="1:22" x14ac:dyDescent="0.25">
      <c r="A21" t="s">
        <v>25</v>
      </c>
      <c r="B21" s="2"/>
      <c r="C21" s="2"/>
      <c r="D21" s="2"/>
      <c r="E21" s="3"/>
      <c r="F21" s="3"/>
      <c r="G21" s="3"/>
      <c r="H21" s="4"/>
      <c r="I21" s="4"/>
      <c r="J21" s="4"/>
      <c r="K21" s="5"/>
      <c r="L21" s="5"/>
      <c r="M21" s="5"/>
      <c r="N21" s="2"/>
      <c r="O21" s="2"/>
      <c r="P21" s="2"/>
      <c r="Q21" s="3"/>
      <c r="R21" s="3"/>
      <c r="S21" s="3"/>
      <c r="T21" s="4"/>
      <c r="U21" s="5"/>
      <c r="V21" s="2"/>
    </row>
    <row r="22" spans="1:22" x14ac:dyDescent="0.25">
      <c r="A22" t="s">
        <v>26</v>
      </c>
      <c r="B22" s="2"/>
      <c r="C22" s="2"/>
      <c r="D22" s="2"/>
      <c r="E22" s="3"/>
      <c r="F22" s="3"/>
      <c r="G22" s="3"/>
      <c r="H22" s="4"/>
      <c r="I22" s="4"/>
      <c r="J22" s="4"/>
      <c r="K22" s="5"/>
      <c r="L22" s="5"/>
      <c r="M22" s="5"/>
      <c r="N22" s="2"/>
      <c r="O22" s="2"/>
      <c r="P22" s="2"/>
      <c r="Q22" s="3"/>
      <c r="R22" s="3"/>
      <c r="S22" s="3"/>
      <c r="T22" s="4"/>
      <c r="U22" s="5"/>
      <c r="V22" s="2"/>
    </row>
    <row r="23" spans="1:22" x14ac:dyDescent="0.25">
      <c r="A23" t="s">
        <v>27</v>
      </c>
      <c r="B23" s="2"/>
      <c r="C23" s="2"/>
      <c r="D23" s="2"/>
      <c r="E23" s="3"/>
      <c r="F23" s="3"/>
      <c r="G23" s="3"/>
      <c r="H23" s="4"/>
      <c r="I23" s="4"/>
      <c r="J23" s="4"/>
      <c r="K23" s="5"/>
      <c r="L23" s="5"/>
      <c r="M23" s="5"/>
      <c r="N23" s="2"/>
      <c r="O23" s="2"/>
      <c r="P23" s="2"/>
      <c r="Q23" s="3"/>
      <c r="R23" s="3"/>
      <c r="S23" s="3"/>
      <c r="T23" s="4"/>
      <c r="U23" s="5"/>
      <c r="V23" s="2"/>
    </row>
    <row r="24" spans="1:22" x14ac:dyDescent="0.25">
      <c r="A24" t="s">
        <v>28</v>
      </c>
      <c r="B24" s="2"/>
      <c r="C24" s="2"/>
      <c r="D24" s="2"/>
      <c r="E24" s="3"/>
      <c r="F24" s="3"/>
      <c r="G24" s="3"/>
      <c r="H24" s="4"/>
      <c r="I24" s="4"/>
      <c r="J24" s="4"/>
      <c r="K24" s="5"/>
      <c r="L24" s="5"/>
      <c r="M24" s="5"/>
      <c r="N24" s="2"/>
      <c r="O24" s="2"/>
      <c r="P24" s="2"/>
      <c r="Q24" s="3"/>
      <c r="R24" s="3"/>
      <c r="S24" s="3"/>
      <c r="T24" s="4"/>
      <c r="U24" s="5"/>
      <c r="V24" s="2"/>
    </row>
    <row r="25" spans="1:22" x14ac:dyDescent="0.25">
      <c r="A25" t="s">
        <v>29</v>
      </c>
      <c r="B25" s="2"/>
      <c r="C25" s="2"/>
      <c r="D25" s="2"/>
      <c r="E25" s="3"/>
      <c r="F25" s="3"/>
      <c r="G25" s="3"/>
      <c r="H25" s="4"/>
      <c r="I25" s="4"/>
      <c r="J25" s="4"/>
      <c r="K25" s="5"/>
      <c r="L25" s="5"/>
      <c r="M25" s="5"/>
      <c r="N25" s="2"/>
      <c r="O25" s="2"/>
      <c r="P25" s="2"/>
      <c r="Q25" s="3"/>
      <c r="R25" s="3"/>
      <c r="S25" s="3"/>
      <c r="T25" s="4"/>
      <c r="U25" s="5"/>
      <c r="V25" s="2"/>
    </row>
    <row r="26" spans="1:22" x14ac:dyDescent="0.25">
      <c r="A26" t="s">
        <v>21</v>
      </c>
      <c r="B26" s="2"/>
      <c r="C26" s="2"/>
      <c r="D26" s="2"/>
      <c r="E26" s="3"/>
      <c r="F26" s="3"/>
      <c r="G26" s="3"/>
      <c r="H26" s="4"/>
      <c r="I26" s="4"/>
      <c r="J26" s="4"/>
      <c r="K26" s="5"/>
      <c r="L26" s="5"/>
      <c r="M26" s="5"/>
      <c r="N26" s="2"/>
      <c r="O26" s="2"/>
      <c r="P26" s="2"/>
      <c r="Q26" s="3"/>
      <c r="R26" s="3"/>
      <c r="S26" s="3"/>
      <c r="T26" s="4"/>
      <c r="U26" s="5"/>
      <c r="V26" s="2"/>
    </row>
    <row r="27" spans="1:22" x14ac:dyDescent="0.25">
      <c r="A27" t="s">
        <v>30</v>
      </c>
      <c r="B27" s="2"/>
      <c r="C27" s="2"/>
      <c r="D27" s="2"/>
      <c r="E27" s="3"/>
      <c r="F27" s="3"/>
      <c r="G27" s="3"/>
      <c r="H27" s="4"/>
      <c r="I27" s="4"/>
      <c r="J27" s="4"/>
      <c r="K27" s="5"/>
      <c r="L27" s="5"/>
      <c r="M27" s="5"/>
      <c r="N27" s="2"/>
      <c r="O27" s="2"/>
      <c r="P27" s="2"/>
      <c r="Q27" s="3"/>
      <c r="R27" s="3"/>
      <c r="S27" s="3"/>
      <c r="T27" s="4"/>
      <c r="U27" s="5"/>
      <c r="V27" s="2"/>
    </row>
  </sheetData>
  <pageMargins left="0.7" right="0.7" top="0.75" bottom="0.75" header="0.3" footer="0.3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R26"/>
  <sheetViews>
    <sheetView tabSelected="1" workbookViewId="0">
      <selection activeCell="E15" sqref="E15"/>
    </sheetView>
  </sheetViews>
  <sheetFormatPr defaultColWidth="8.85546875" defaultRowHeight="15" x14ac:dyDescent="0.25"/>
  <sheetData>
    <row r="1" spans="1:44" ht="58.5" customHeight="1" x14ac:dyDescent="0.25">
      <c r="A1" s="1" t="str">
        <f>Data!A1</f>
        <v>Name</v>
      </c>
      <c r="B1" s="1" t="str">
        <f>Data!B1</f>
        <v>Strand1Criteria1</v>
      </c>
      <c r="C1" s="1" t="str">
        <f>Data!C1</f>
        <v>Strand1Criteria2</v>
      </c>
      <c r="D1" s="1" t="str">
        <f>Data!E1</f>
        <v>Strand2Criteria1</v>
      </c>
      <c r="E1" s="1" t="str">
        <f>Data!F1</f>
        <v>Strand2Criteria2</v>
      </c>
      <c r="F1" s="1" t="str">
        <f>Data!G1</f>
        <v>Strand2Criteria3</v>
      </c>
      <c r="G1" s="1" t="str">
        <f>Data!H1</f>
        <v>Strand3Criteria1</v>
      </c>
      <c r="H1" s="1" t="str">
        <f>Data!I1</f>
        <v>Strand3Criteria2</v>
      </c>
      <c r="I1" s="1" t="str">
        <f>Data!J1</f>
        <v>Strand3Criteria3</v>
      </c>
      <c r="J1" s="1" t="str">
        <f>Data!K1</f>
        <v>Strand4Criteria1</v>
      </c>
      <c r="K1" s="1" t="str">
        <f>Data!L1</f>
        <v>Strand4Criteria2</v>
      </c>
      <c r="L1" s="1" t="str">
        <f>Data!M1</f>
        <v>Strand4Criteria3</v>
      </c>
      <c r="M1" s="1" t="str">
        <f>Data!N1</f>
        <v>Strand5Criteria1</v>
      </c>
      <c r="N1" s="1" t="str">
        <f>Data!O1</f>
        <v>Strand5Criteria12</v>
      </c>
      <c r="O1" s="1" t="str">
        <f>Data!P1</f>
        <v>Strand5Criteria3</v>
      </c>
      <c r="P1" s="1" t="str">
        <f>Data!Q1</f>
        <v>Strand6Criteria1</v>
      </c>
      <c r="Q1" s="1" t="str">
        <f>Data!R1</f>
        <v>Strand6Criteria2</v>
      </c>
      <c r="R1" s="1" t="str">
        <f>Data!S1</f>
        <v>Strand6Criteria3</v>
      </c>
      <c r="S1" s="1" t="str">
        <f>Data!T1</f>
        <v>Comment</v>
      </c>
      <c r="T1" s="1" t="str">
        <f>Data!U1</f>
        <v>Target</v>
      </c>
      <c r="U1" s="1" t="str">
        <f>Data!V1</f>
        <v>Spellings</v>
      </c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</row>
    <row r="2" spans="1:44" s="1" customFormat="1" ht="75" x14ac:dyDescent="0.25">
      <c r="A2" s="1" t="str">
        <f>IF(Data!A2 &lt;&gt;"", Data!A2,"")</f>
        <v>A</v>
      </c>
      <c r="B2" s="1" t="str">
        <f>IFERROR(INDEX(Strand1[[#Data],[Strand1Criteria1]],MATCH(Data!B2,Strand1[[#Data],[ID]],0)),IF(Data!B2&lt;&gt;0,Data!B2,""))</f>
        <v>Replace this1</v>
      </c>
      <c r="C2" s="1" t="str">
        <f>IFERROR(INDEX(Strand1[[#Data],[Strand1Criteria2]],MATCH(Data!D2,Strand1[[#Data],[ID]],0)),IF(Data!D2&lt;&gt;0,Data!D2,""))</f>
        <v>Replace this3</v>
      </c>
      <c r="D2" s="1" t="str">
        <f>IFERROR(INDEX(Strand2[[#Data],[Strand2Criteria1]],MATCH(Data!E2,Strand2[[#Data],[ID]],0)),IF(Data!E2&lt;&gt;0,Data!E2,""))</f>
        <v>Replace this4</v>
      </c>
      <c r="E2" s="1" t="str">
        <f>IFERROR(INDEX(Strand2[[#Data],[Strand2Criteria2]],MATCH(Data!F2,Strand2[[#Data],[ID]],0)),IF(Data!F2&lt;&gt;0,Data!F2,""))</f>
        <v>Replace this5</v>
      </c>
      <c r="F2" s="1" t="str">
        <f>IFERROR(INDEX(Strand2[[#Data],[Strand2Criteria3]],MATCH(Data!G2,Strand2[[#Data],[ID]],0)),IF(Data!G2&lt;&gt;0,Data!G2,""))</f>
        <v>Replace this1</v>
      </c>
      <c r="G2" s="1" t="str">
        <f>IFERROR(INDEX(Strand3[[#Data],[Strand3Criteria1]],MATCH(Data!H2,Strand3[[#Data],[ID]],0)),IF(Data!H2&lt;&gt;0,Data!H2,""))</f>
        <v>Replace this2</v>
      </c>
      <c r="H2" s="1" t="str">
        <f>IFERROR(INDEX(Strand3[[#Data],[Strand3Criteria2]],MATCH(Data!I2,Strand3[[#Data],[ID]],0)),IF(Data!I2&lt;&gt;0,Data!I2,""))</f>
        <v>Replace this3</v>
      </c>
      <c r="I2" s="1" t="str">
        <f>IFERROR(INDEX(Strand3[[#Data],[Strand3Criteria3]],MATCH(Data!J2,Strand3[[#Data],[ID]],0)),IF(Data!J2&lt;&gt;0,Data!J2,""))</f>
        <v>Replace this4</v>
      </c>
      <c r="J2" s="1" t="str">
        <f>IFERROR(INDEX(Strand3[[#Data],[Strand3Criteria3]],MATCH(Data!K2,Strand3[[#Data],[ID]],0)),IF(Data!K2&lt;&gt;0,Data!K2,""))</f>
        <v>Replace this5</v>
      </c>
      <c r="K2" s="1" t="str">
        <f>IFERROR(INDEX(Strand3[[#Data],[Strand3Criteria3]],MATCH(Data!L2,Strand3[[#Data],[ID]],0)),IF(Data!L2&lt;&gt;0,Data!L2,""))</f>
        <v>Replace this1</v>
      </c>
      <c r="L2" s="1" t="str">
        <f>IFERROR(INDEX(Strand3[[#Data],[Strand3Criteria3]],MATCH(Data!M2,Strand3[[#Data],[ID]],0)),IF(Data!M2&lt;&gt;0,Data!M2,""))</f>
        <v>Replace this2</v>
      </c>
      <c r="M2" s="1" t="str">
        <f>IFERROR(INDEX(Strand3[[#Data],[Strand3Criteria3]],MATCH(Data!N2,Strand3[[#Data],[ID]],0)),IF(Data!N2&lt;&gt;0,Data!N2,""))</f>
        <v>Replace this3</v>
      </c>
      <c r="N2" s="1" t="str">
        <f>IFERROR(INDEX(Strand3[[#Data],[Strand3Criteria3]],MATCH(Data!O2,Strand3[[#Data],[ID]],0)),IF(Data!O2&lt;&gt;0,Data!O2,""))</f>
        <v>Replace this4</v>
      </c>
      <c r="O2" s="1" t="str">
        <f>IFERROR(INDEX(Strand3[[#Data],[Strand3Criteria3]],MATCH(Data!P2,Strand3[[#Data],[ID]],0)),IF(Data!P2&lt;&gt;0,Data!P2,""))</f>
        <v>Replace this5</v>
      </c>
      <c r="P2" s="1" t="str">
        <f>IFERROR(INDEX(Strand3[[#Data],[Strand3Criteria3]],MATCH(Data!Q2,Strand3[[#Data],[ID]],0)),IF(Data!Q2&lt;&gt;0,Data!Q2,""))</f>
        <v>Replace this1</v>
      </c>
      <c r="Q2" s="1" t="str">
        <f>IFERROR(INDEX(Strand3[[#Data],[Strand3Criteria3]],MATCH(Data!R2,Strand3[[#Data],[ID]],0)),IF(Data!R2&lt;&gt;0,Data!R2,""))</f>
        <v>Replace this2</v>
      </c>
      <c r="R2" s="1" t="str">
        <f>IFERROR(INDEX(Strand3[[#Data],[Strand3Criteria3]],MATCH(Data!S2,Strand3[[#Data],[ID]],0)),IF(Data!S2&lt;&gt;0,Data!S2,""))</f>
        <v>Replace this3</v>
      </c>
      <c r="S2" s="1" t="str">
        <f>IF(Data!T2 &lt;&gt;"", Data!T2,"")</f>
        <v>You can write a commment here.</v>
      </c>
      <c r="T2" s="1" t="str">
        <f>IF(Data!U2 &lt;&gt;"", Data!U2,"")</f>
        <v>You can set a target here.</v>
      </c>
      <c r="U2" s="1" t="str">
        <f>IF(Data!V2 &lt;&gt;"", Data!V2,"")</f>
        <v>list the spellings here.</v>
      </c>
    </row>
    <row r="3" spans="1:44" x14ac:dyDescent="0.25">
      <c r="A3" t="str">
        <f>IF(Data!A3 &lt;&gt;"", Data!A3,"")</f>
        <v>B</v>
      </c>
      <c r="B3" t="str">
        <f>IFERROR(INDEX(Strand1[[#Data],[Strand1Criteria1]],MATCH(Data!B3,Strand1[[#Data],[ID]],0)),IF(Data!B3&lt;&gt;0,Data!B3,""))</f>
        <v/>
      </c>
      <c r="C3" t="str">
        <f>IFERROR(INDEX(Strand1[[#Data],[Strand1Criteria2]],MATCH(Data!D3,Strand1[[#Data],[ID]],0)),IF(Data!D3&lt;&gt;0,Data!D3,""))</f>
        <v/>
      </c>
      <c r="D3" t="str">
        <f>IFERROR(INDEX(Strand2[[#Data],[Strand2Criteria1]],MATCH(Data!E3,Strand2[[#Data],[ID]],0)),IF(Data!E3&lt;&gt;0,Data!E3,""))</f>
        <v/>
      </c>
      <c r="E3" t="str">
        <f>IFERROR(INDEX(Strand2[[#Data],[Strand2Criteria2]],MATCH(Data!F3,Strand2[[#Data],[ID]],0)),IF(Data!F3&lt;&gt;0,Data!F3,""))</f>
        <v/>
      </c>
      <c r="F3" t="str">
        <f>IFERROR(INDEX(Strand2[[#Data],[Strand2Criteria3]],MATCH(Data!G3,Strand2[[#Data],[ID]],0)),IF(Data!G3&lt;&gt;0,Data!G3,""))</f>
        <v/>
      </c>
      <c r="G3" t="str">
        <f>IFERROR(INDEX(Strand3[[#Data],[Strand3Criteria1]],MATCH(Data!H3,Strand3[[#Data],[ID]],0)),IF(Data!H3&lt;&gt;0,Data!H3,""))</f>
        <v/>
      </c>
      <c r="H3" t="str">
        <f>IFERROR(INDEX(Strand3[[#Data],[Strand3Criteria2]],MATCH(Data!I3,Strand3[[#Data],[ID]],0)),IF(Data!I3&lt;&gt;0,Data!I3,""))</f>
        <v/>
      </c>
      <c r="I3" t="str">
        <f>IFERROR(INDEX(Strand3[[#Data],[Strand3Criteria3]],MATCH(Data!J3,Strand3[[#Data],[ID]],0)),IF(Data!J3&lt;&gt;0,Data!J3,""))</f>
        <v/>
      </c>
    </row>
    <row r="4" spans="1:44" x14ac:dyDescent="0.25">
      <c r="A4" t="str">
        <f>IF(Data!A4 &lt;&gt;"", Data!A4,"")</f>
        <v>C</v>
      </c>
      <c r="B4" t="str">
        <f>IFERROR(INDEX(Strand1[[#Data],[Strand1Criteria1]],MATCH(Data!B4,Strand1[[#Data],[ID]],0)),IF(Data!B4&lt;&gt;0,Data!B4,""))</f>
        <v/>
      </c>
      <c r="C4" t="str">
        <f>IFERROR(INDEX(Strand1[[#Data],[Strand1Criteria2]],MATCH(Data!D4,Strand1[[#Data],[ID]],0)),IF(Data!D4&lt;&gt;0,Data!D4,""))</f>
        <v/>
      </c>
      <c r="D4" t="str">
        <f>IFERROR(INDEX(Strand2[[#Data],[Strand2Criteria1]],MATCH(Data!E4,Strand2[[#Data],[ID]],0)),IF(Data!E4&lt;&gt;0,Data!E4,""))</f>
        <v/>
      </c>
      <c r="E4" t="str">
        <f>IFERROR(INDEX(Strand2[[#Data],[Strand2Criteria2]],MATCH(Data!F4,Strand2[[#Data],[ID]],0)),IF(Data!F4&lt;&gt;0,Data!F4,""))</f>
        <v/>
      </c>
      <c r="F4" t="str">
        <f>IFERROR(INDEX(Strand2[[#Data],[Strand2Criteria3]],MATCH(Data!G4,Strand2[[#Data],[ID]],0)),IF(Data!G4&lt;&gt;0,Data!G4,""))</f>
        <v/>
      </c>
      <c r="G4" t="str">
        <f>IFERROR(INDEX(Strand3[[#Data],[Strand3Criteria1]],MATCH(Data!H4,Strand3[[#Data],[ID]],0)),IF(Data!H4&lt;&gt;0,Data!H4,""))</f>
        <v/>
      </c>
      <c r="H4" t="str">
        <f>IFERROR(INDEX(Strand3[[#Data],[Strand3Criteria2]],MATCH(Data!I4,Strand3[[#Data],[ID]],0)),IF(Data!I4&lt;&gt;0,Data!I4,""))</f>
        <v/>
      </c>
      <c r="I4" t="str">
        <f>IFERROR(INDEX(Strand3[[#Data],[Strand3Criteria3]],MATCH(Data!J4,Strand3[[#Data],[ID]],0)),IF(Data!J4&lt;&gt;0,Data!J4,""))</f>
        <v/>
      </c>
    </row>
    <row r="5" spans="1:44" x14ac:dyDescent="0.25">
      <c r="A5" t="str">
        <f>IF(Data!A5 &lt;&gt;"", Data!A5,"")</f>
        <v>D</v>
      </c>
      <c r="B5" t="str">
        <f>IFERROR(INDEX(Strand1[[#Data],[Strand1Criteria1]],MATCH(Data!B5,Strand1[[#Data],[ID]],0)),IF(Data!B5&lt;&gt;0,Data!B5,""))</f>
        <v/>
      </c>
      <c r="C5" t="str">
        <f>IFERROR(INDEX(Strand1[[#Data],[Strand1Criteria2]],MATCH(Data!D5,Strand1[[#Data],[ID]],0)),IF(Data!D5&lt;&gt;0,Data!D5,""))</f>
        <v/>
      </c>
      <c r="D5" t="str">
        <f>IFERROR(INDEX(Strand2[[#Data],[Strand2Criteria1]],MATCH(Data!E5,Strand2[[#Data],[ID]],0)),IF(Data!E5&lt;&gt;0,Data!E5,""))</f>
        <v/>
      </c>
      <c r="E5" t="str">
        <f>IFERROR(INDEX(Strand2[[#Data],[Strand2Criteria2]],MATCH(Data!F5,Strand2[[#Data],[ID]],0)),IF(Data!F5&lt;&gt;0,Data!F5,""))</f>
        <v/>
      </c>
      <c r="F5" t="str">
        <f>IFERROR(INDEX(Strand2[[#Data],[Strand2Criteria3]],MATCH(Data!G5,Strand2[[#Data],[ID]],0)),IF(Data!G5&lt;&gt;0,Data!G5,""))</f>
        <v/>
      </c>
      <c r="G5" t="str">
        <f>IFERROR(INDEX(Strand3[[#Data],[Strand3Criteria1]],MATCH(Data!H5,Strand3[[#Data],[ID]],0)),IF(Data!H5&lt;&gt;0,Data!H5,""))</f>
        <v/>
      </c>
      <c r="H5" t="str">
        <f>IFERROR(INDEX(Strand3[[#Data],[Strand3Criteria2]],MATCH(Data!I5,Strand3[[#Data],[ID]],0)),IF(Data!I5&lt;&gt;0,Data!I5,""))</f>
        <v/>
      </c>
      <c r="I5" t="str">
        <f>IFERROR(INDEX(Strand3[[#Data],[Strand3Criteria3]],MATCH(Data!J5,Strand3[[#Data],[ID]],0)),IF(Data!J5&lt;&gt;0,Data!J5,""))</f>
        <v/>
      </c>
    </row>
    <row r="6" spans="1:44" x14ac:dyDescent="0.25">
      <c r="A6" t="str">
        <f>IF(Data!A6 &lt;&gt;"", Data!A6,"")</f>
        <v>E</v>
      </c>
      <c r="B6" t="str">
        <f>IFERROR(INDEX(Strand1[[#Data],[Strand1Criteria1]],MATCH(Data!B6,Strand1[[#Data],[ID]],0)),IF(Data!B6&lt;&gt;0,Data!B6,""))</f>
        <v/>
      </c>
      <c r="C6" t="str">
        <f>IFERROR(INDEX(Strand1[[#Data],[Strand1Criteria2]],MATCH(Data!D6,Strand1[[#Data],[ID]],0)),IF(Data!D6&lt;&gt;0,Data!D6,""))</f>
        <v/>
      </c>
      <c r="D6" t="str">
        <f>IFERROR(INDEX(Strand2[[#Data],[Strand2Criteria1]],MATCH(Data!E6,Strand2[[#Data],[ID]],0)),IF(Data!E6&lt;&gt;0,Data!E6,""))</f>
        <v/>
      </c>
      <c r="E6" t="str">
        <f>IFERROR(INDEX(Strand2[[#Data],[Strand2Criteria2]],MATCH(Data!F6,Strand2[[#Data],[ID]],0)),IF(Data!F6&lt;&gt;0,Data!F6,""))</f>
        <v/>
      </c>
      <c r="F6" t="str">
        <f>IFERROR(INDEX(Strand2[[#Data],[Strand2Criteria3]],MATCH(Data!G6,Strand2[[#Data],[ID]],0)),IF(Data!G6&lt;&gt;0,Data!G6,""))</f>
        <v/>
      </c>
      <c r="G6" t="str">
        <f>IFERROR(INDEX(Strand3[[#Data],[Strand3Criteria1]],MATCH(Data!H6,Strand3[[#Data],[ID]],0)),IF(Data!H6&lt;&gt;0,Data!H6,""))</f>
        <v/>
      </c>
      <c r="H6" t="str">
        <f>IFERROR(INDEX(Strand3[[#Data],[Strand3Criteria2]],MATCH(Data!I6,Strand3[[#Data],[ID]],0)),IF(Data!I6&lt;&gt;0,Data!I6,""))</f>
        <v/>
      </c>
      <c r="I6" t="str">
        <f>IFERROR(INDEX(Strand3[[#Data],[Strand3Criteria3]],MATCH(Data!J6,Strand3[[#Data],[ID]],0)),IF(Data!J6&lt;&gt;0,Data!J6,""))</f>
        <v/>
      </c>
    </row>
    <row r="7" spans="1:44" x14ac:dyDescent="0.25">
      <c r="A7" t="str">
        <f>IF(Data!A7 &lt;&gt;"", Data!A7,"")</f>
        <v>F</v>
      </c>
      <c r="B7" t="str">
        <f>IFERROR(INDEX(Strand1[[#Data],[Strand1Criteria1]],MATCH(Data!B7,Strand1[[#Data],[ID]],0)),IF(Data!B7&lt;&gt;0,Data!B7,""))</f>
        <v/>
      </c>
      <c r="C7" t="str">
        <f>IFERROR(INDEX(Strand1[[#Data],[Strand1Criteria2]],MATCH(Data!D7,Strand1[[#Data],[ID]],0)),IF(Data!D7&lt;&gt;0,Data!D7,""))</f>
        <v/>
      </c>
      <c r="D7" t="str">
        <f>IFERROR(INDEX(Strand2[[#Data],[Strand2Criteria1]],MATCH(Data!E7,Strand2[[#Data],[ID]],0)),IF(Data!E7&lt;&gt;0,Data!E7,""))</f>
        <v/>
      </c>
      <c r="E7" t="str">
        <f>IFERROR(INDEX(Strand2[[#Data],[Strand2Criteria2]],MATCH(Data!F7,Strand2[[#Data],[ID]],0)),IF(Data!F7&lt;&gt;0,Data!F7,""))</f>
        <v/>
      </c>
      <c r="F7" t="str">
        <f>IFERROR(INDEX(Strand2[[#Data],[Strand2Criteria3]],MATCH(Data!G7,Strand2[[#Data],[ID]],0)),IF(Data!G7&lt;&gt;0,Data!G7,""))</f>
        <v/>
      </c>
      <c r="G7" t="str">
        <f>IFERROR(INDEX(Strand3[[#Data],[Strand3Criteria1]],MATCH(Data!H7,Strand3[[#Data],[ID]],0)),IF(Data!H7&lt;&gt;0,Data!H7,""))</f>
        <v/>
      </c>
      <c r="H7" t="str">
        <f>IFERROR(INDEX(Strand3[[#Data],[Strand3Criteria2]],MATCH(Data!I7,Strand3[[#Data],[ID]],0)),IF(Data!I7&lt;&gt;0,Data!I7,""))</f>
        <v/>
      </c>
      <c r="I7" t="str">
        <f>IFERROR(INDEX(Strand3[[#Data],[Strand3Criteria3]],MATCH(Data!J7,Strand3[[#Data],[ID]],0)),IF(Data!J7&lt;&gt;0,Data!J7,""))</f>
        <v/>
      </c>
    </row>
    <row r="8" spans="1:44" x14ac:dyDescent="0.25">
      <c r="A8" t="str">
        <f>IF(Data!A8 &lt;&gt;"", Data!A8,"")</f>
        <v>G</v>
      </c>
      <c r="B8" t="str">
        <f>IFERROR(INDEX(Strand1[[#Data],[Strand1Criteria1]],MATCH(Data!B8,Strand1[[#Data],[ID]],0)),IF(Data!B8&lt;&gt;0,Data!B8,""))</f>
        <v/>
      </c>
      <c r="C8" t="str">
        <f>IFERROR(INDEX(Strand1[[#Data],[Strand1Criteria2]],MATCH(Data!D8,Strand1[[#Data],[ID]],0)),IF(Data!D8&lt;&gt;0,Data!D8,""))</f>
        <v/>
      </c>
      <c r="D8" t="str">
        <f>IFERROR(INDEX(Strand2[[#Data],[Strand2Criteria1]],MATCH(Data!E8,Strand2[[#Data],[ID]],0)),IF(Data!E8&lt;&gt;0,Data!E8,""))</f>
        <v/>
      </c>
      <c r="E8" t="str">
        <f>IFERROR(INDEX(Strand2[[#Data],[Strand2Criteria2]],MATCH(Data!F8,Strand2[[#Data],[ID]],0)),IF(Data!F8&lt;&gt;0,Data!F8,""))</f>
        <v/>
      </c>
      <c r="F8" t="str">
        <f>IFERROR(INDEX(Strand2[[#Data],[Strand2Criteria3]],MATCH(Data!G8,Strand2[[#Data],[ID]],0)),IF(Data!G8&lt;&gt;0,Data!G8,""))</f>
        <v/>
      </c>
      <c r="G8" t="str">
        <f>IFERROR(INDEX(Strand3[[#Data],[Strand3Criteria1]],MATCH(Data!H8,Strand3[[#Data],[ID]],0)),IF(Data!H8&lt;&gt;0,Data!H8,""))</f>
        <v/>
      </c>
      <c r="H8" t="str">
        <f>IFERROR(INDEX(Strand3[[#Data],[Strand3Criteria2]],MATCH(Data!I8,Strand3[[#Data],[ID]],0)),IF(Data!I8&lt;&gt;0,Data!I8,""))</f>
        <v/>
      </c>
      <c r="I8" t="str">
        <f>IFERROR(INDEX(Strand3[[#Data],[Strand3Criteria3]],MATCH(Data!J8,Strand3[[#Data],[ID]],0)),IF(Data!J8&lt;&gt;0,Data!J8,""))</f>
        <v/>
      </c>
    </row>
    <row r="9" spans="1:44" x14ac:dyDescent="0.25">
      <c r="A9" t="str">
        <f>IF(Data!A9 &lt;&gt;"", Data!A9,"")</f>
        <v>H</v>
      </c>
      <c r="B9" t="str">
        <f>IFERROR(INDEX(Strand1[[#Data],[Strand1Criteria1]],MATCH(Data!B9,Strand1[[#Data],[ID]],0)),IF(Data!B9&lt;&gt;0,Data!B9,""))</f>
        <v/>
      </c>
      <c r="C9" t="str">
        <f>IFERROR(INDEX(Strand1[[#Data],[Strand1Criteria2]],MATCH(Data!D9,Strand1[[#Data],[ID]],0)),IF(Data!D9&lt;&gt;0,Data!D9,""))</f>
        <v/>
      </c>
      <c r="D9" t="str">
        <f>IFERROR(INDEX(Strand2[[#Data],[Strand2Criteria1]],MATCH(Data!E9,Strand2[[#Data],[ID]],0)),IF(Data!E9&lt;&gt;0,Data!E9,""))</f>
        <v/>
      </c>
      <c r="E9" t="str">
        <f>IFERROR(INDEX(Strand2[[#Data],[Strand2Criteria2]],MATCH(Data!F9,Strand2[[#Data],[ID]],0)),IF(Data!F9&lt;&gt;0,Data!F9,""))</f>
        <v/>
      </c>
      <c r="F9" t="str">
        <f>IFERROR(INDEX(Strand2[[#Data],[Strand2Criteria3]],MATCH(Data!G9,Strand2[[#Data],[ID]],0)),IF(Data!G9&lt;&gt;0,Data!G9,""))</f>
        <v/>
      </c>
      <c r="G9" t="str">
        <f>IFERROR(INDEX(Strand3[[#Data],[Strand3Criteria1]],MATCH(Data!H9,Strand3[[#Data],[ID]],0)),IF(Data!H9&lt;&gt;0,Data!H9,""))</f>
        <v/>
      </c>
      <c r="H9" t="str">
        <f>IFERROR(INDEX(Strand3[[#Data],[Strand3Criteria2]],MATCH(Data!I9,Strand3[[#Data],[ID]],0)),IF(Data!I9&lt;&gt;0,Data!I9,""))</f>
        <v/>
      </c>
      <c r="I9" t="str">
        <f>IFERROR(INDEX(Strand3[[#Data],[Strand3Criteria3]],MATCH(Data!J9,Strand3[[#Data],[ID]],0)),IF(Data!J9&lt;&gt;0,Data!J9,""))</f>
        <v/>
      </c>
    </row>
    <row r="10" spans="1:44" x14ac:dyDescent="0.25">
      <c r="A10" t="str">
        <f>IF(Data!A10 &lt;&gt;"", Data!A10,"")</f>
        <v>I</v>
      </c>
      <c r="B10" t="str">
        <f>IFERROR(INDEX(Strand1[[#Data],[Strand1Criteria1]],MATCH(Data!B10,Strand1[[#Data],[ID]],0)),IF(Data!B10&lt;&gt;0,Data!B10,""))</f>
        <v/>
      </c>
      <c r="C10" t="str">
        <f>IFERROR(INDEX(Strand1[[#Data],[Strand1Criteria2]],MATCH(Data!D10,Strand1[[#Data],[ID]],0)),IF(Data!D10&lt;&gt;0,Data!D10,""))</f>
        <v/>
      </c>
      <c r="D10" t="str">
        <f>IFERROR(INDEX(Strand2[[#Data],[Strand2Criteria1]],MATCH(Data!E10,Strand2[[#Data],[ID]],0)),IF(Data!E10&lt;&gt;0,Data!E10,""))</f>
        <v/>
      </c>
      <c r="E10" t="str">
        <f>IFERROR(INDEX(Strand2[[#Data],[Strand2Criteria2]],MATCH(Data!F10,Strand2[[#Data],[ID]],0)),IF(Data!F10&lt;&gt;0,Data!F10,""))</f>
        <v/>
      </c>
      <c r="F10" t="str">
        <f>IFERROR(INDEX(Strand2[[#Data],[Strand2Criteria3]],MATCH(Data!G10,Strand2[[#Data],[ID]],0)),IF(Data!G10&lt;&gt;0,Data!G10,""))</f>
        <v/>
      </c>
      <c r="G10" t="str">
        <f>IFERROR(INDEX(Strand3[[#Data],[Strand3Criteria1]],MATCH(Data!H10,Strand3[[#Data],[ID]],0)),IF(Data!H10&lt;&gt;0,Data!H10,""))</f>
        <v/>
      </c>
      <c r="H10" t="str">
        <f>IFERROR(INDEX(Strand3[[#Data],[Strand3Criteria2]],MATCH(Data!I10,Strand3[[#Data],[ID]],0)),IF(Data!I10&lt;&gt;0,Data!I10,""))</f>
        <v/>
      </c>
      <c r="I10" t="str">
        <f>IFERROR(INDEX(Strand3[[#Data],[Strand3Criteria3]],MATCH(Data!J10,Strand3[[#Data],[ID]],0)),IF(Data!J10&lt;&gt;0,Data!J10,""))</f>
        <v/>
      </c>
    </row>
    <row r="11" spans="1:44" x14ac:dyDescent="0.25">
      <c r="A11" t="str">
        <f>IF(Data!A11 &lt;&gt;"", Data!A11,"")</f>
        <v>J</v>
      </c>
      <c r="B11" t="str">
        <f>IFERROR(INDEX(Strand1[[#Data],[Strand1Criteria1]],MATCH(Data!B11,Strand1[[#Data],[ID]],0)),IF(Data!B11&lt;&gt;0,Data!B11,""))</f>
        <v/>
      </c>
      <c r="C11" t="str">
        <f>IFERROR(INDEX(Strand1[[#Data],[Strand1Criteria2]],MATCH(Data!D11,Strand1[[#Data],[ID]],0)),IF(Data!D11&lt;&gt;0,Data!D11,""))</f>
        <v/>
      </c>
      <c r="D11" t="str">
        <f>IFERROR(INDEX(Strand2[[#Data],[Strand2Criteria1]],MATCH(Data!E11,Strand2[[#Data],[ID]],0)),IF(Data!E11&lt;&gt;0,Data!E11,""))</f>
        <v/>
      </c>
      <c r="E11" t="str">
        <f>IFERROR(INDEX(Strand2[[#Data],[Strand2Criteria2]],MATCH(Data!F11,Strand2[[#Data],[ID]],0)),IF(Data!F11&lt;&gt;0,Data!F11,""))</f>
        <v/>
      </c>
      <c r="F11" t="str">
        <f>IFERROR(INDEX(Strand2[[#Data],[Strand2Criteria3]],MATCH(Data!G11,Strand2[[#Data],[ID]],0)),IF(Data!G11&lt;&gt;0,Data!G11,""))</f>
        <v/>
      </c>
      <c r="G11" t="str">
        <f>IFERROR(INDEX(Strand3[[#Data],[Strand3Criteria1]],MATCH(Data!H11,Strand3[[#Data],[ID]],0)),IF(Data!H11&lt;&gt;0,Data!H11,""))</f>
        <v/>
      </c>
      <c r="H11" t="str">
        <f>IFERROR(INDEX(Strand3[[#Data],[Strand3Criteria2]],MATCH(Data!I11,Strand3[[#Data],[ID]],0)),IF(Data!I11&lt;&gt;0,Data!I11,""))</f>
        <v/>
      </c>
      <c r="I11" t="str">
        <f>IFERROR(INDEX(Strand3[[#Data],[Strand3Criteria3]],MATCH(Data!J11,Strand3[[#Data],[ID]],0)),IF(Data!J11&lt;&gt;0,Data!J11,""))</f>
        <v/>
      </c>
    </row>
    <row r="12" spans="1:44" x14ac:dyDescent="0.25">
      <c r="A12" t="str">
        <f>IF(Data!A12 &lt;&gt;"", Data!A12,"")</f>
        <v>K</v>
      </c>
      <c r="B12" t="str">
        <f>IFERROR(INDEX(Strand1[[#Data],[Strand1Criteria1]],MATCH(Data!B12,Strand1[[#Data],[ID]],0)),IF(Data!B12&lt;&gt;0,Data!B12,""))</f>
        <v/>
      </c>
      <c r="C12" t="str">
        <f>IFERROR(INDEX(Strand1[[#Data],[Strand1Criteria2]],MATCH(Data!D12,Strand1[[#Data],[ID]],0)),IF(Data!D12&lt;&gt;0,Data!D12,""))</f>
        <v/>
      </c>
      <c r="D12" t="str">
        <f>IFERROR(INDEX(Strand2[[#Data],[Strand2Criteria1]],MATCH(Data!E12,Strand2[[#Data],[ID]],0)),IF(Data!E12&lt;&gt;0,Data!E12,""))</f>
        <v/>
      </c>
      <c r="E12" t="str">
        <f>IFERROR(INDEX(Strand2[[#Data],[Strand2Criteria2]],MATCH(Data!F12,Strand2[[#Data],[ID]],0)),IF(Data!F12&lt;&gt;0,Data!F12,""))</f>
        <v/>
      </c>
      <c r="F12" t="str">
        <f>IFERROR(INDEX(Strand2[[#Data],[Strand2Criteria3]],MATCH(Data!G12,Strand2[[#Data],[ID]],0)),IF(Data!G12&lt;&gt;0,Data!G12,""))</f>
        <v/>
      </c>
      <c r="G12" t="str">
        <f>IFERROR(INDEX(Strand3[[#Data],[Strand3Criteria1]],MATCH(Data!H12,Strand3[[#Data],[ID]],0)),IF(Data!H12&lt;&gt;0,Data!H12,""))</f>
        <v/>
      </c>
      <c r="H12" t="str">
        <f>IFERROR(INDEX(Strand3[[#Data],[Strand3Criteria2]],MATCH(Data!I12,Strand3[[#Data],[ID]],0)),IF(Data!I12&lt;&gt;0,Data!I12,""))</f>
        <v/>
      </c>
      <c r="I12" t="str">
        <f>IFERROR(INDEX(Strand3[[#Data],[Strand3Criteria3]],MATCH(Data!J12,Strand3[[#Data],[ID]],0)),IF(Data!J12&lt;&gt;0,Data!J12,""))</f>
        <v/>
      </c>
    </row>
    <row r="13" spans="1:44" x14ac:dyDescent="0.25">
      <c r="A13" t="str">
        <f>IF(Data!A13 &lt;&gt;"", Data!A13,"")</f>
        <v>L</v>
      </c>
      <c r="B13" t="str">
        <f>IFERROR(INDEX(Strand1[[#Data],[Strand1Criteria1]],MATCH(Data!B13,Strand1[[#Data],[ID]],0)),IF(Data!B13&lt;&gt;0,Data!B13,""))</f>
        <v/>
      </c>
      <c r="C13" t="str">
        <f>IFERROR(INDEX(Strand1[[#Data],[Strand1Criteria2]],MATCH(Data!D13,Strand1[[#Data],[ID]],0)),IF(Data!D13&lt;&gt;0,Data!D13,""))</f>
        <v/>
      </c>
      <c r="D13" t="str">
        <f>IFERROR(INDEX(Strand2[[#Data],[Strand2Criteria1]],MATCH(Data!E13,Strand2[[#Data],[ID]],0)),IF(Data!E13&lt;&gt;0,Data!E13,""))</f>
        <v/>
      </c>
      <c r="E13" t="str">
        <f>IFERROR(INDEX(Strand2[[#Data],[Strand2Criteria2]],MATCH(Data!F13,Strand2[[#Data],[ID]],0)),IF(Data!F13&lt;&gt;0,Data!F13,""))</f>
        <v/>
      </c>
      <c r="F13" t="str">
        <f>IFERROR(INDEX(Strand2[[#Data],[Strand2Criteria3]],MATCH(Data!G13,Strand2[[#Data],[ID]],0)),IF(Data!G13&lt;&gt;0,Data!G13,""))</f>
        <v/>
      </c>
      <c r="G13" t="str">
        <f>IFERROR(INDEX(Strand3[[#Data],[Strand3Criteria1]],MATCH(Data!H13,Strand3[[#Data],[ID]],0)),IF(Data!H13&lt;&gt;0,Data!H13,""))</f>
        <v/>
      </c>
      <c r="H13" t="str">
        <f>IFERROR(INDEX(Strand3[[#Data],[Strand3Criteria2]],MATCH(Data!I13,Strand3[[#Data],[ID]],0)),IF(Data!I13&lt;&gt;0,Data!I13,""))</f>
        <v/>
      </c>
      <c r="I13" t="str">
        <f>IFERROR(INDEX(Strand3[[#Data],[Strand3Criteria3]],MATCH(Data!J13,Strand3[[#Data],[ID]],0)),IF(Data!J13&lt;&gt;0,Data!J13,""))</f>
        <v/>
      </c>
    </row>
    <row r="14" spans="1:44" x14ac:dyDescent="0.25">
      <c r="A14" t="str">
        <f>IF(Data!A14 &lt;&gt;"", Data!A14,"")</f>
        <v>M</v>
      </c>
      <c r="B14" t="str">
        <f>IFERROR(INDEX(Strand1[[#Data],[Strand1Criteria1]],MATCH(Data!B14,Strand1[[#Data],[ID]],0)),IF(Data!B14&lt;&gt;0,Data!B14,""))</f>
        <v/>
      </c>
      <c r="C14" t="str">
        <f>IFERROR(INDEX(Strand1[[#Data],[Strand1Criteria2]],MATCH(Data!D14,Strand1[[#Data],[ID]],0)),IF(Data!D14&lt;&gt;0,Data!D14,""))</f>
        <v/>
      </c>
      <c r="D14" t="str">
        <f>IFERROR(INDEX(Strand2[[#Data],[Strand2Criteria1]],MATCH(Data!E14,Strand2[[#Data],[ID]],0)),IF(Data!E14&lt;&gt;0,Data!E14,""))</f>
        <v/>
      </c>
      <c r="E14" t="str">
        <f>IFERROR(INDEX(Strand2[[#Data],[Strand2Criteria2]],MATCH(Data!F14,Strand2[[#Data],[ID]],0)),IF(Data!F14&lt;&gt;0,Data!F14,""))</f>
        <v/>
      </c>
      <c r="F14" t="str">
        <f>IFERROR(INDEX(Strand2[[#Data],[Strand2Criteria3]],MATCH(Data!G14,Strand2[[#Data],[ID]],0)),IF(Data!G14&lt;&gt;0,Data!G14,""))</f>
        <v/>
      </c>
      <c r="G14" t="str">
        <f>IFERROR(INDEX(Strand3[[#Data],[Strand3Criteria1]],MATCH(Data!H14,Strand3[[#Data],[ID]],0)),IF(Data!H14&lt;&gt;0,Data!H14,""))</f>
        <v/>
      </c>
      <c r="H14" t="str">
        <f>IFERROR(INDEX(Strand3[[#Data],[Strand3Criteria2]],MATCH(Data!I14,Strand3[[#Data],[ID]],0)),IF(Data!I14&lt;&gt;0,Data!I14,""))</f>
        <v/>
      </c>
      <c r="I14" t="str">
        <f>IFERROR(INDEX(Strand3[[#Data],[Strand3Criteria3]],MATCH(Data!J14,Strand3[[#Data],[ID]],0)),IF(Data!J14&lt;&gt;0,Data!J14,""))</f>
        <v/>
      </c>
    </row>
    <row r="15" spans="1:44" x14ac:dyDescent="0.25">
      <c r="A15" t="str">
        <f>IF(Data!A15 &lt;&gt;"", Data!A15,"")</f>
        <v>N</v>
      </c>
      <c r="B15" t="str">
        <f>IFERROR(INDEX(Strand1[[#Data],[Strand1Criteria1]],MATCH(Data!B15,Strand1[[#Data],[ID]],0)),IF(Data!B15&lt;&gt;0,Data!B15,""))</f>
        <v/>
      </c>
      <c r="C15" t="str">
        <f>IFERROR(INDEX(Strand1[[#Data],[Strand1Criteria2]],MATCH(Data!D15,Strand1[[#Data],[ID]],0)),IF(Data!D15&lt;&gt;0,Data!D15,""))</f>
        <v/>
      </c>
      <c r="D15" t="str">
        <f>IFERROR(INDEX(Strand2[[#Data],[Strand2Criteria1]],MATCH(Data!E15,Strand2[[#Data],[ID]],0)),IF(Data!E15&lt;&gt;0,Data!E15,""))</f>
        <v/>
      </c>
      <c r="E15" t="str">
        <f>IFERROR(INDEX(Strand2[[#Data],[Strand2Criteria2]],MATCH(Data!F15,Strand2[[#Data],[ID]],0)),IF(Data!F15&lt;&gt;0,Data!F15,""))</f>
        <v/>
      </c>
      <c r="F15" t="str">
        <f>IFERROR(INDEX(Strand2[[#Data],[Strand2Criteria3]],MATCH(Data!G15,Strand2[[#Data],[ID]],0)),IF(Data!G15&lt;&gt;0,Data!G15,""))</f>
        <v/>
      </c>
      <c r="G15" t="str">
        <f>IFERROR(INDEX(Strand3[[#Data],[Strand3Criteria1]],MATCH(Data!H15,Strand3[[#Data],[ID]],0)),IF(Data!H15&lt;&gt;0,Data!H15,""))</f>
        <v/>
      </c>
      <c r="H15" t="str">
        <f>IFERROR(INDEX(Strand3[[#Data],[Strand3Criteria2]],MATCH(Data!I15,Strand3[[#Data],[ID]],0)),IF(Data!I15&lt;&gt;0,Data!I15,""))</f>
        <v/>
      </c>
      <c r="I15" t="str">
        <f>IFERROR(INDEX(Strand3[[#Data],[Strand3Criteria3]],MATCH(Data!J15,Strand3[[#Data],[ID]],0)),IF(Data!J15&lt;&gt;0,Data!J15,""))</f>
        <v/>
      </c>
    </row>
    <row r="16" spans="1:44" x14ac:dyDescent="0.25">
      <c r="A16" t="str">
        <f>IF(Data!A16 &lt;&gt;"", Data!A16,"")</f>
        <v>O</v>
      </c>
      <c r="B16" t="str">
        <f>IFERROR(INDEX(Strand1[[#Data],[Strand1Criteria1]],MATCH(Data!B16,Strand1[[#Data],[ID]],0)),IF(Data!B16&lt;&gt;0,Data!B16,""))</f>
        <v/>
      </c>
      <c r="C16" t="str">
        <f>IFERROR(INDEX(Strand1[[#Data],[Strand1Criteria2]],MATCH(Data!D16,Strand1[[#Data],[ID]],0)),IF(Data!D16&lt;&gt;0,Data!D16,""))</f>
        <v/>
      </c>
      <c r="D16" t="str">
        <f>IFERROR(INDEX(Strand2[[#Data],[Strand2Criteria1]],MATCH(Data!E16,Strand2[[#Data],[ID]],0)),IF(Data!E16&lt;&gt;0,Data!E16,""))</f>
        <v/>
      </c>
      <c r="E16" t="str">
        <f>IFERROR(INDEX(Strand2[[#Data],[Strand2Criteria2]],MATCH(Data!F16,Strand2[[#Data],[ID]],0)),IF(Data!F16&lt;&gt;0,Data!F16,""))</f>
        <v/>
      </c>
      <c r="F16" t="str">
        <f>IFERROR(INDEX(Strand2[[#Data],[Strand2Criteria3]],MATCH(Data!G16,Strand2[[#Data],[ID]],0)),IF(Data!G16&lt;&gt;0,Data!G16,""))</f>
        <v/>
      </c>
      <c r="G16" t="str">
        <f>IFERROR(INDEX(Strand3[[#Data],[Strand3Criteria1]],MATCH(Data!H16,Strand3[[#Data],[ID]],0)),IF(Data!H16&lt;&gt;0,Data!H16,""))</f>
        <v/>
      </c>
      <c r="H16" t="str">
        <f>IFERROR(INDEX(Strand3[[#Data],[Strand3Criteria2]],MATCH(Data!I16,Strand3[[#Data],[ID]],0)),IF(Data!I16&lt;&gt;0,Data!I16,""))</f>
        <v/>
      </c>
      <c r="I16" t="str">
        <f>IFERROR(INDEX(Strand3[[#Data],[Strand3Criteria3]],MATCH(Data!J16,Strand3[[#Data],[ID]],0)),IF(Data!J16&lt;&gt;0,Data!J16,""))</f>
        <v/>
      </c>
    </row>
    <row r="17" spans="1:9" x14ac:dyDescent="0.25">
      <c r="A17" t="str">
        <f>IF(Data!A17 &lt;&gt;"", Data!A17,"")</f>
        <v>P</v>
      </c>
      <c r="B17" t="str">
        <f>IFERROR(INDEX(Strand1[[#Data],[Strand1Criteria1]],MATCH(Data!B17,Strand1[[#Data],[ID]],0)),IF(Data!B17&lt;&gt;0,Data!B17,""))</f>
        <v/>
      </c>
      <c r="C17" t="str">
        <f>IFERROR(INDEX(Strand1[[#Data],[Strand1Criteria2]],MATCH(Data!D17,Strand1[[#Data],[ID]],0)),IF(Data!D17&lt;&gt;0,Data!D17,""))</f>
        <v/>
      </c>
      <c r="D17" t="str">
        <f>IFERROR(INDEX(Strand2[[#Data],[Strand2Criteria1]],MATCH(Data!E17,Strand2[[#Data],[ID]],0)),IF(Data!E17&lt;&gt;0,Data!E17,""))</f>
        <v/>
      </c>
      <c r="E17" t="str">
        <f>IFERROR(INDEX(Strand2[[#Data],[Strand2Criteria2]],MATCH(Data!F17,Strand2[[#Data],[ID]],0)),IF(Data!F17&lt;&gt;0,Data!F17,""))</f>
        <v/>
      </c>
      <c r="F17" t="str">
        <f>IFERROR(INDEX(Strand2[[#Data],[Strand2Criteria3]],MATCH(Data!G17,Strand2[[#Data],[ID]],0)),IF(Data!G17&lt;&gt;0,Data!G17,""))</f>
        <v/>
      </c>
      <c r="G17" t="str">
        <f>IFERROR(INDEX(Strand3[[#Data],[Strand3Criteria1]],MATCH(Data!H17,Strand3[[#Data],[ID]],0)),IF(Data!H17&lt;&gt;0,Data!H17,""))</f>
        <v/>
      </c>
      <c r="H17" t="str">
        <f>IFERROR(INDEX(Strand3[[#Data],[Strand3Criteria2]],MATCH(Data!I17,Strand3[[#Data],[ID]],0)),IF(Data!I17&lt;&gt;0,Data!I17,""))</f>
        <v/>
      </c>
      <c r="I17" t="str">
        <f>IFERROR(INDEX(Strand3[[#Data],[Strand3Criteria3]],MATCH(Data!J17,Strand3[[#Data],[ID]],0)),IF(Data!J17&lt;&gt;0,Data!J17,""))</f>
        <v/>
      </c>
    </row>
    <row r="18" spans="1:9" x14ac:dyDescent="0.25">
      <c r="A18" t="str">
        <f>IF(Data!A18 &lt;&gt;"", Data!A18,"")</f>
        <v>Q</v>
      </c>
      <c r="B18" t="str">
        <f>IFERROR(INDEX(Strand1[[#Data],[Strand1Criteria1]],MATCH(Data!B18,Strand1[[#Data],[ID]],0)),IF(Data!B18&lt;&gt;0,Data!B18,""))</f>
        <v/>
      </c>
      <c r="C18" t="str">
        <f>IFERROR(INDEX(Strand1[[#Data],[Strand1Criteria2]],MATCH(Data!D18,Strand1[[#Data],[ID]],0)),IF(Data!D18&lt;&gt;0,Data!D18,""))</f>
        <v/>
      </c>
      <c r="D18" t="str">
        <f>IFERROR(INDEX(Strand2[[#Data],[Strand2Criteria1]],MATCH(Data!E18,Strand2[[#Data],[ID]],0)),IF(Data!E18&lt;&gt;0,Data!E18,""))</f>
        <v/>
      </c>
      <c r="E18" t="str">
        <f>IFERROR(INDEX(Strand2[[#Data],[Strand2Criteria2]],MATCH(Data!F18,Strand2[[#Data],[ID]],0)),IF(Data!F18&lt;&gt;0,Data!F18,""))</f>
        <v/>
      </c>
      <c r="F18" t="str">
        <f>IFERROR(INDEX(Strand2[[#Data],[Strand2Criteria3]],MATCH(Data!G18,Strand2[[#Data],[ID]],0)),IF(Data!G18&lt;&gt;0,Data!G18,""))</f>
        <v/>
      </c>
      <c r="G18" t="str">
        <f>IFERROR(INDEX(Strand3[[#Data],[Strand3Criteria1]],MATCH(Data!H18,Strand3[[#Data],[ID]],0)),IF(Data!H18&lt;&gt;0,Data!H18,""))</f>
        <v/>
      </c>
      <c r="H18" t="str">
        <f>IFERROR(INDEX(Strand3[[#Data],[Strand3Criteria2]],MATCH(Data!I18,Strand3[[#Data],[ID]],0)),IF(Data!I18&lt;&gt;0,Data!I18,""))</f>
        <v/>
      </c>
      <c r="I18" t="str">
        <f>IFERROR(INDEX(Strand3[[#Data],[Strand3Criteria3]],MATCH(Data!J18,Strand3[[#Data],[ID]],0)),IF(Data!J18&lt;&gt;0,Data!J18,""))</f>
        <v/>
      </c>
    </row>
    <row r="19" spans="1:9" x14ac:dyDescent="0.25">
      <c r="A19" t="str">
        <f>IF(Data!A19 &lt;&gt;"", Data!A19,"")</f>
        <v>R</v>
      </c>
      <c r="B19" t="str">
        <f>IFERROR(INDEX(Strand1[[#Data],[Strand1Criteria1]],MATCH(Data!B19,Strand1[[#Data],[ID]],0)),IF(Data!B19&lt;&gt;0,Data!B19,""))</f>
        <v/>
      </c>
      <c r="C19" t="str">
        <f>IFERROR(INDEX(Strand1[[#Data],[Strand1Criteria2]],MATCH(Data!D19,Strand1[[#Data],[ID]],0)),IF(Data!D19&lt;&gt;0,Data!D19,""))</f>
        <v/>
      </c>
      <c r="D19" t="str">
        <f>IFERROR(INDEX(Strand2[[#Data],[Strand2Criteria1]],MATCH(Data!E19,Strand2[[#Data],[ID]],0)),IF(Data!E19&lt;&gt;0,Data!E19,""))</f>
        <v/>
      </c>
      <c r="E19" t="str">
        <f>IFERROR(INDEX(Strand2[[#Data],[Strand2Criteria2]],MATCH(Data!F19,Strand2[[#Data],[ID]],0)),IF(Data!F19&lt;&gt;0,Data!F19,""))</f>
        <v/>
      </c>
      <c r="F19" t="str">
        <f>IFERROR(INDEX(Strand2[[#Data],[Strand2Criteria3]],MATCH(Data!G19,Strand2[[#Data],[ID]],0)),IF(Data!G19&lt;&gt;0,Data!G19,""))</f>
        <v/>
      </c>
      <c r="G19" t="str">
        <f>IFERROR(INDEX(Strand3[[#Data],[Strand3Criteria1]],MATCH(Data!H19,Strand3[[#Data],[ID]],0)),IF(Data!H19&lt;&gt;0,Data!H19,""))</f>
        <v/>
      </c>
      <c r="H19" t="str">
        <f>IFERROR(INDEX(Strand3[[#Data],[Strand3Criteria2]],MATCH(Data!I19,Strand3[[#Data],[ID]],0)),IF(Data!I19&lt;&gt;0,Data!I19,""))</f>
        <v/>
      </c>
      <c r="I19" t="str">
        <f>IFERROR(INDEX(Strand3[[#Data],[Strand3Criteria3]],MATCH(Data!J19,Strand3[[#Data],[ID]],0)),IF(Data!J19&lt;&gt;0,Data!J19,""))</f>
        <v/>
      </c>
    </row>
    <row r="20" spans="1:9" x14ac:dyDescent="0.25">
      <c r="A20" t="str">
        <f>IF(Data!A20 &lt;&gt;"", Data!A20,"")</f>
        <v>S</v>
      </c>
      <c r="B20" t="str">
        <f>IFERROR(INDEX(Strand1[[#Data],[Strand1Criteria1]],MATCH(Data!B20,Strand1[[#Data],[ID]],0)),IF(Data!B20&lt;&gt;0,Data!B20,""))</f>
        <v/>
      </c>
      <c r="C20" t="str">
        <f>IFERROR(INDEX(Strand1[[#Data],[Strand1Criteria2]],MATCH(Data!D20,Strand1[[#Data],[ID]],0)),IF(Data!D20&lt;&gt;0,Data!D20,""))</f>
        <v/>
      </c>
      <c r="D20" t="str">
        <f>IFERROR(INDEX(Strand2[[#Data],[Strand2Criteria1]],MATCH(Data!E20,Strand2[[#Data],[ID]],0)),IF(Data!E20&lt;&gt;0,Data!E20,""))</f>
        <v/>
      </c>
      <c r="E20" t="str">
        <f>IFERROR(INDEX(Strand2[[#Data],[Strand2Criteria2]],MATCH(Data!F20,Strand2[[#Data],[ID]],0)),IF(Data!F20&lt;&gt;0,Data!F20,""))</f>
        <v/>
      </c>
      <c r="F20" t="str">
        <f>IFERROR(INDEX(Strand2[[#Data],[Strand2Criteria3]],MATCH(Data!G20,Strand2[[#Data],[ID]],0)),IF(Data!G20&lt;&gt;0,Data!G20,""))</f>
        <v/>
      </c>
      <c r="G20" t="str">
        <f>IFERROR(INDEX(Strand3[[#Data],[Strand3Criteria1]],MATCH(Data!H20,Strand3[[#Data],[ID]],0)),IF(Data!H20&lt;&gt;0,Data!H20,""))</f>
        <v/>
      </c>
      <c r="H20" t="str">
        <f>IFERROR(INDEX(Strand3[[#Data],[Strand3Criteria2]],MATCH(Data!I20,Strand3[[#Data],[ID]],0)),IF(Data!I20&lt;&gt;0,Data!I20,""))</f>
        <v/>
      </c>
      <c r="I20" t="str">
        <f>IFERROR(INDEX(Strand3[[#Data],[Strand3Criteria3]],MATCH(Data!J20,Strand3[[#Data],[ID]],0)),IF(Data!J20&lt;&gt;0,Data!J20,""))</f>
        <v/>
      </c>
    </row>
    <row r="21" spans="1:9" x14ac:dyDescent="0.25">
      <c r="A21" t="str">
        <f>IF(Data!A21 &lt;&gt;"", Data!A21,"")</f>
        <v>T</v>
      </c>
      <c r="B21" t="str">
        <f>IFERROR(INDEX(Strand1[[#Data],[Strand1Criteria1]],MATCH(Data!B21,Strand1[[#Data],[ID]],0)),IF(Data!B21&lt;&gt;0,Data!B21,""))</f>
        <v/>
      </c>
      <c r="C21" t="str">
        <f>IFERROR(INDEX(Strand1[[#Data],[Strand1Criteria2]],MATCH(Data!D21,Strand1[[#Data],[ID]],0)),IF(Data!D21&lt;&gt;0,Data!D21,""))</f>
        <v/>
      </c>
      <c r="D21" t="str">
        <f>IFERROR(INDEX(Strand2[[#Data],[Strand2Criteria1]],MATCH(Data!E21,Strand2[[#Data],[ID]],0)),IF(Data!E21&lt;&gt;0,Data!E21,""))</f>
        <v/>
      </c>
      <c r="E21" t="str">
        <f>IFERROR(INDEX(Strand2[[#Data],[Strand2Criteria2]],MATCH(Data!F21,Strand2[[#Data],[ID]],0)),IF(Data!F21&lt;&gt;0,Data!F21,""))</f>
        <v/>
      </c>
      <c r="F21" t="str">
        <f>IFERROR(INDEX(Strand2[[#Data],[Strand2Criteria3]],MATCH(Data!G21,Strand2[[#Data],[ID]],0)),IF(Data!G21&lt;&gt;0,Data!G21,""))</f>
        <v/>
      </c>
      <c r="G21" t="str">
        <f>IFERROR(INDEX(Strand3[[#Data],[Strand3Criteria1]],MATCH(Data!H21,Strand3[[#Data],[ID]],0)),IF(Data!H21&lt;&gt;0,Data!H21,""))</f>
        <v/>
      </c>
      <c r="H21" t="str">
        <f>IFERROR(INDEX(Strand3[[#Data],[Strand3Criteria2]],MATCH(Data!I21,Strand3[[#Data],[ID]],0)),IF(Data!I21&lt;&gt;0,Data!I21,""))</f>
        <v/>
      </c>
      <c r="I21" t="str">
        <f>IFERROR(INDEX(Strand3[[#Data],[Strand3Criteria3]],MATCH(Data!J21,Strand3[[#Data],[ID]],0)),IF(Data!J21&lt;&gt;0,Data!J21,""))</f>
        <v/>
      </c>
    </row>
    <row r="22" spans="1:9" x14ac:dyDescent="0.25">
      <c r="A22" t="str">
        <f>IF(Data!A22 &lt;&gt;"", Data!A22,"")</f>
        <v>U</v>
      </c>
      <c r="B22" t="str">
        <f>IFERROR(INDEX(Strand1[[#Data],[Strand1Criteria1]],MATCH(Data!B22,Strand1[[#Data],[ID]],0)),IF(Data!B22&lt;&gt;0,Data!B22,""))</f>
        <v/>
      </c>
      <c r="C22" t="str">
        <f>IFERROR(INDEX(Strand1[[#Data],[Strand1Criteria2]],MATCH(Data!D22,Strand1[[#Data],[ID]],0)),IF(Data!D22&lt;&gt;0,Data!D22,""))</f>
        <v/>
      </c>
      <c r="D22" t="str">
        <f>IFERROR(INDEX(Strand2[[#Data],[Strand2Criteria1]],MATCH(Data!E22,Strand2[[#Data],[ID]],0)),IF(Data!E22&lt;&gt;0,Data!E22,""))</f>
        <v/>
      </c>
      <c r="E22" t="str">
        <f>IFERROR(INDEX(Strand2[[#Data],[Strand2Criteria2]],MATCH(Data!F22,Strand2[[#Data],[ID]],0)),IF(Data!F22&lt;&gt;0,Data!F22,""))</f>
        <v/>
      </c>
      <c r="F22" t="str">
        <f>IFERROR(INDEX(Strand2[[#Data],[Strand2Criteria3]],MATCH(Data!G22,Strand2[[#Data],[ID]],0)),IF(Data!G22&lt;&gt;0,Data!G22,""))</f>
        <v/>
      </c>
      <c r="G22" t="str">
        <f>IFERROR(INDEX(Strand3[[#Data],[Strand3Criteria1]],MATCH(Data!H22,Strand3[[#Data],[ID]],0)),IF(Data!H22&lt;&gt;0,Data!H22,""))</f>
        <v/>
      </c>
      <c r="H22" t="str">
        <f>IFERROR(INDEX(Strand3[[#Data],[Strand3Criteria2]],MATCH(Data!I22,Strand3[[#Data],[ID]],0)),IF(Data!I22&lt;&gt;0,Data!I22,""))</f>
        <v/>
      </c>
      <c r="I22" t="str">
        <f>IFERROR(INDEX(Strand3[[#Data],[Strand3Criteria3]],MATCH(Data!J22,Strand3[[#Data],[ID]],0)),IF(Data!J22&lt;&gt;0,Data!J22,""))</f>
        <v/>
      </c>
    </row>
    <row r="23" spans="1:9" x14ac:dyDescent="0.25">
      <c r="A23" t="str">
        <f>IF(Data!A23 &lt;&gt;"", Data!A23,"")</f>
        <v>V</v>
      </c>
      <c r="B23" t="str">
        <f>IFERROR(INDEX(Strand1[[#Data],[Strand1Criteria1]],MATCH(Data!B23,Strand1[[#Data],[ID]],0)),IF(Data!B23&lt;&gt;0,Data!B23,""))</f>
        <v/>
      </c>
      <c r="C23" t="str">
        <f>IFERROR(INDEX(Strand1[[#Data],[Strand1Criteria2]],MATCH(Data!D23,Strand1[[#Data],[ID]],0)),IF(Data!D23&lt;&gt;0,Data!D23,""))</f>
        <v/>
      </c>
      <c r="D23" t="str">
        <f>IFERROR(INDEX(Strand2[[#Data],[Strand2Criteria1]],MATCH(Data!E23,Strand2[[#Data],[ID]],0)),IF(Data!E23&lt;&gt;0,Data!E23,""))</f>
        <v/>
      </c>
      <c r="E23" t="str">
        <f>IFERROR(INDEX(Strand2[[#Data],[Strand2Criteria2]],MATCH(Data!F23,Strand2[[#Data],[ID]],0)),IF(Data!F23&lt;&gt;0,Data!F23,""))</f>
        <v/>
      </c>
      <c r="F23" t="str">
        <f>IFERROR(INDEX(Strand2[[#Data],[Strand2Criteria3]],MATCH(Data!G23,Strand2[[#Data],[ID]],0)),IF(Data!G23&lt;&gt;0,Data!G23,""))</f>
        <v/>
      </c>
      <c r="G23" t="str">
        <f>IFERROR(INDEX(Strand3[[#Data],[Strand3Criteria1]],MATCH(Data!H23,Strand3[[#Data],[ID]],0)),IF(Data!H23&lt;&gt;0,Data!H23,""))</f>
        <v/>
      </c>
      <c r="H23" t="str">
        <f>IFERROR(INDEX(Strand3[[#Data],[Strand3Criteria2]],MATCH(Data!I23,Strand3[[#Data],[ID]],0)),IF(Data!I23&lt;&gt;0,Data!I23,""))</f>
        <v/>
      </c>
      <c r="I23" t="str">
        <f>IFERROR(INDEX(Strand3[[#Data],[Strand3Criteria3]],MATCH(Data!J23,Strand3[[#Data],[ID]],0)),IF(Data!J23&lt;&gt;0,Data!J23,""))</f>
        <v/>
      </c>
    </row>
    <row r="24" spans="1:9" x14ac:dyDescent="0.25">
      <c r="A24" t="str">
        <f>IF(Data!A24 &lt;&gt;"", Data!A24,"")</f>
        <v>W</v>
      </c>
      <c r="B24" t="str">
        <f>IFERROR(INDEX(Strand1[[#Data],[Strand1Criteria1]],MATCH(Data!B24,Strand1[[#Data],[ID]],0)),IF(Data!B24&lt;&gt;0,Data!B24,""))</f>
        <v/>
      </c>
      <c r="C24" t="str">
        <f>IFERROR(INDEX(Strand1[[#Data],[Strand1Criteria2]],MATCH(Data!D24,Strand1[[#Data],[ID]],0)),IF(Data!D24&lt;&gt;0,Data!D24,""))</f>
        <v/>
      </c>
      <c r="D24" t="str">
        <f>IFERROR(INDEX(Strand2[[#Data],[Strand2Criteria1]],MATCH(Data!E24,Strand2[[#Data],[ID]],0)),IF(Data!E24&lt;&gt;0,Data!E24,""))</f>
        <v/>
      </c>
      <c r="E24" t="str">
        <f>IFERROR(INDEX(Strand2[[#Data],[Strand2Criteria2]],MATCH(Data!F24,Strand2[[#Data],[ID]],0)),IF(Data!F24&lt;&gt;0,Data!F24,""))</f>
        <v/>
      </c>
      <c r="F24" t="str">
        <f>IFERROR(INDEX(Strand2[[#Data],[Strand2Criteria3]],MATCH(Data!G24,Strand2[[#Data],[ID]],0)),IF(Data!G24&lt;&gt;0,Data!G24,""))</f>
        <v/>
      </c>
      <c r="G24" t="str">
        <f>IFERROR(INDEX(Strand3[[#Data],[Strand3Criteria1]],MATCH(Data!H24,Strand3[[#Data],[ID]],0)),IF(Data!H24&lt;&gt;0,Data!H24,""))</f>
        <v/>
      </c>
      <c r="H24" t="str">
        <f>IFERROR(INDEX(Strand3[[#Data],[Strand3Criteria2]],MATCH(Data!I24,Strand3[[#Data],[ID]],0)),IF(Data!I24&lt;&gt;0,Data!I24,""))</f>
        <v/>
      </c>
      <c r="I24" t="str">
        <f>IFERROR(INDEX(Strand3[[#Data],[Strand3Criteria3]],MATCH(Data!J24,Strand3[[#Data],[ID]],0)),IF(Data!J24&lt;&gt;0,Data!J24,""))</f>
        <v/>
      </c>
    </row>
    <row r="25" spans="1:9" x14ac:dyDescent="0.25">
      <c r="A25" t="str">
        <f>IF(Data!A25 &lt;&gt;"", Data!A25,"")</f>
        <v>X</v>
      </c>
      <c r="B25" t="str">
        <f>IFERROR(INDEX(Strand1[[#Data],[Strand1Criteria1]],MATCH(Data!B25,Strand1[[#Data],[ID]],0)),IF(Data!B25&lt;&gt;0,Data!B25,""))</f>
        <v/>
      </c>
      <c r="C25" t="str">
        <f>IFERROR(INDEX(Strand1[[#Data],[Strand1Criteria2]],MATCH(Data!D25,Strand1[[#Data],[ID]],0)),IF(Data!D25&lt;&gt;0,Data!D25,""))</f>
        <v/>
      </c>
      <c r="D25" t="str">
        <f>IFERROR(INDEX(Strand2[[#Data],[Strand2Criteria1]],MATCH(Data!E25,Strand2[[#Data],[ID]],0)),IF(Data!E25&lt;&gt;0,Data!E25,""))</f>
        <v/>
      </c>
      <c r="E25" t="str">
        <f>IFERROR(INDEX(Strand2[[#Data],[Strand2Criteria2]],MATCH(Data!F25,Strand2[[#Data],[ID]],0)),IF(Data!F25&lt;&gt;0,Data!F25,""))</f>
        <v/>
      </c>
      <c r="F25" t="str">
        <f>IFERROR(INDEX(Strand2[[#Data],[Strand2Criteria3]],MATCH(Data!G25,Strand2[[#Data],[ID]],0)),IF(Data!G25&lt;&gt;0,Data!G25,""))</f>
        <v/>
      </c>
      <c r="G25" t="str">
        <f>IFERROR(INDEX(Strand3[[#Data],[Strand3Criteria1]],MATCH(Data!H25,Strand3[[#Data],[ID]],0)),IF(Data!H25&lt;&gt;0,Data!H25,""))</f>
        <v/>
      </c>
      <c r="H25" t="str">
        <f>IFERROR(INDEX(Strand3[[#Data],[Strand3Criteria2]],MATCH(Data!I25,Strand3[[#Data],[ID]],0)),IF(Data!I25&lt;&gt;0,Data!I25,""))</f>
        <v/>
      </c>
      <c r="I25" t="str">
        <f>IFERROR(INDEX(Strand3[[#Data],[Strand3Criteria3]],MATCH(Data!J25,Strand3[[#Data],[ID]],0)),IF(Data!J25&lt;&gt;0,Data!J25,""))</f>
        <v/>
      </c>
    </row>
    <row r="26" spans="1:9" x14ac:dyDescent="0.25">
      <c r="A26" t="str">
        <f>IF(Data!A26 &lt;&gt;"", Data!A26,"")</f>
        <v>Y</v>
      </c>
      <c r="B26" t="str">
        <f>IFERROR(INDEX(Strand1[[#Data],[Strand1Criteria1]],MATCH(Data!B26,Strand1[[#Data],[ID]],0)),IF(Data!B26&lt;&gt;0,Data!B26,""))</f>
        <v/>
      </c>
      <c r="C26" t="str">
        <f>IFERROR(INDEX(Strand1[[#Data],[Strand1Criteria2]],MATCH(Data!D26,Strand1[[#Data],[ID]],0)),IF(Data!D26&lt;&gt;0,Data!D26,""))</f>
        <v/>
      </c>
      <c r="D26" t="str">
        <f>IFERROR(INDEX(Strand2[[#Data],[Strand2Criteria1]],MATCH(Data!E26,Strand2[[#Data],[ID]],0)),IF(Data!E26&lt;&gt;0,Data!E26,""))</f>
        <v/>
      </c>
      <c r="E26" t="str">
        <f>IFERROR(INDEX(Strand2[[#Data],[Strand2Criteria2]],MATCH(Data!F26,Strand2[[#Data],[ID]],0)),IF(Data!F26&lt;&gt;0,Data!F26,""))</f>
        <v/>
      </c>
      <c r="F26" t="str">
        <f>IFERROR(INDEX(Strand2[[#Data],[Strand2Criteria3]],MATCH(Data!G26,Strand2[[#Data],[ID]],0)),IF(Data!G26&lt;&gt;0,Data!G26,""))</f>
        <v/>
      </c>
      <c r="G26" t="str">
        <f>IFERROR(INDEX(Strand3[[#Data],[Strand3Criteria1]],MATCH(Data!H26,Strand3[[#Data],[ID]],0)),IF(Data!H26&lt;&gt;0,Data!H26,""))</f>
        <v/>
      </c>
      <c r="H26" t="str">
        <f>IFERROR(INDEX(Strand3[[#Data],[Strand3Criteria2]],MATCH(Data!I26,Strand3[[#Data],[ID]],0)),IF(Data!I26&lt;&gt;0,Data!I26,""))</f>
        <v/>
      </c>
      <c r="I26" t="str">
        <f>IFERROR(INDEX(Strand3[[#Data],[Strand3Criteria3]],MATCH(Data!J26,Strand3[[#Data],[ID]],0)),IF(Data!J26&lt;&gt;0,Data!J26,""))</f>
        <v/>
      </c>
    </row>
  </sheetData>
  <pageMargins left="0.7" right="0.7" top="0.75" bottom="0.75" header="0.3" footer="0.3"/>
  <ignoredErrors>
    <ignoredError sqref="B3:I26 S3:S26" emptyCellReference="1"/>
  </ignoredErrors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Tables</vt:lpstr>
      <vt:lpstr>Data</vt:lpstr>
      <vt:lpstr>For Export</vt:lpstr>
    </vt:vector>
  </TitlesOfParts>
  <Company>Cottenham Academy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Matthew Stanford</dc:creator>
  <cp:lastModifiedBy>Matthew Stanford</cp:lastModifiedBy>
  <cp:lastPrinted>2016-06-15T14:29:39Z</cp:lastPrinted>
  <dcterms:created xsi:type="dcterms:W3CDTF">2016-06-15T07:29:13Z</dcterms:created>
  <dcterms:modified xsi:type="dcterms:W3CDTF">2016-06-30T17:23:08Z</dcterms:modified>
</cp:coreProperties>
</file>